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gille\Desktop\Alexis de Garibaldi\"/>
    </mc:Choice>
  </mc:AlternateContent>
  <xr:revisionPtr revIDLastSave="0" documentId="8_{500392C5-0AC7-40DA-820C-6822619AE6CA}" xr6:coauthVersionLast="47" xr6:coauthVersionMax="47" xr10:uidLastSave="{00000000-0000-0000-0000-000000000000}"/>
  <bookViews>
    <workbookView xWindow="-120" yWindow="-120" windowWidth="20730" windowHeight="11040" activeTab="1" xr2:uid="{44E972B6-E1D9-416C-9E14-FDEC92B92848}"/>
  </bookViews>
  <sheets>
    <sheet name="Données" sheetId="8" r:id="rId1"/>
    <sheet name="Généralités" sheetId="1" r:id="rId2"/>
    <sheet name="Emplacement" sheetId="4" r:id="rId3"/>
    <sheet name="Exercices Atelier" sheetId="7" r:id="rId4"/>
  </sheets>
  <definedNames>
    <definedName name="DESIGNATION">Données!$B:$B</definedName>
    <definedName name="designation2">Emplacement!$O$5:$O$30</definedName>
    <definedName name="References">Données!$E:$E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0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1" i="1"/>
  <c r="C22" i="1"/>
  <c r="C23" i="1"/>
  <c r="C20" i="1"/>
  <c r="H7" i="4" a="1"/>
  <c r="H7" i="4" s="1"/>
  <c r="H8" i="4" a="1"/>
  <c r="H8" i="4"/>
  <c r="H9" i="4" a="1"/>
  <c r="H9" i="4" s="1"/>
  <c r="H10" i="4" a="1"/>
  <c r="H10" i="4" s="1"/>
  <c r="H11" i="4" a="1"/>
  <c r="H11" i="4"/>
  <c r="H12" i="4" a="1"/>
  <c r="H12" i="4"/>
  <c r="H13" i="4" a="1"/>
  <c r="H13" i="4"/>
  <c r="H14" i="4" a="1"/>
  <c r="H14" i="4" s="1"/>
  <c r="H15" i="4" a="1"/>
  <c r="H15" i="4"/>
  <c r="H16" i="4" a="1"/>
  <c r="H16" i="4" s="1"/>
  <c r="H17" i="4" a="1"/>
  <c r="H17" i="4" s="1"/>
  <c r="H18" i="4" a="1"/>
  <c r="H18" i="4"/>
  <c r="H19" i="4" a="1"/>
  <c r="H19" i="4"/>
  <c r="H20" i="4" a="1"/>
  <c r="H20" i="4"/>
  <c r="H21" i="4" a="1"/>
  <c r="H21" i="4" s="1"/>
  <c r="H22" i="4" a="1"/>
  <c r="H22" i="4"/>
  <c r="H23" i="4" a="1"/>
  <c r="H23" i="4" s="1"/>
  <c r="H24" i="4" a="1"/>
  <c r="H24" i="4" s="1"/>
  <c r="H25" i="4" a="1"/>
  <c r="H25" i="4"/>
  <c r="H26" i="4" a="1"/>
  <c r="H26" i="4"/>
  <c r="H27" i="4" a="1"/>
  <c r="H27" i="4"/>
  <c r="H28" i="4" a="1"/>
  <c r="H28" i="4" s="1"/>
  <c r="H29" i="4" a="1"/>
  <c r="H29" i="4"/>
  <c r="H30" i="4" a="1"/>
  <c r="H30" i="4" s="1"/>
  <c r="H31" i="4" a="1"/>
  <c r="H31" i="4" s="1"/>
  <c r="H32" i="4" a="1"/>
  <c r="H32" i="4"/>
  <c r="H33" i="4" a="1"/>
  <c r="H33" i="4"/>
  <c r="H34" i="4" a="1"/>
  <c r="H34" i="4"/>
  <c r="H35" i="4" a="1"/>
  <c r="H35" i="4" s="1"/>
  <c r="H36" i="4" a="1"/>
  <c r="H36" i="4"/>
  <c r="H37" i="4" a="1"/>
  <c r="H37" i="4" s="1"/>
  <c r="H38" i="4" a="1"/>
  <c r="H38" i="4" s="1"/>
  <c r="H39" i="4" a="1"/>
  <c r="H39" i="4"/>
  <c r="H40" i="4" a="1"/>
  <c r="H40" i="4"/>
  <c r="H41" i="4" a="1"/>
  <c r="H41" i="4"/>
  <c r="H42" i="4" a="1"/>
  <c r="H42" i="4" s="1"/>
  <c r="H43" i="4" a="1"/>
  <c r="H43" i="4"/>
  <c r="H44" i="4" a="1"/>
  <c r="H44" i="4" s="1"/>
  <c r="H45" i="4" a="1"/>
  <c r="H45" i="4" s="1"/>
  <c r="H46" i="4" a="1"/>
  <c r="H46" i="4"/>
  <c r="H47" i="4" a="1"/>
  <c r="H47" i="4"/>
  <c r="H48" i="4" a="1"/>
  <c r="H48" i="4"/>
  <c r="H49" i="4" a="1"/>
  <c r="H49" i="4" s="1"/>
  <c r="H50" i="4" a="1"/>
  <c r="H50" i="4"/>
  <c r="H51" i="4" a="1"/>
  <c r="H51" i="4" s="1"/>
  <c r="H52" i="4" a="1"/>
  <c r="H52" i="4" s="1"/>
  <c r="H53" i="4" a="1"/>
  <c r="H53" i="4"/>
  <c r="H54" i="4" a="1"/>
  <c r="H54" i="4"/>
  <c r="H55" i="4" a="1"/>
  <c r="H55" i="4"/>
  <c r="H56" i="4" a="1"/>
  <c r="H56" i="4" s="1"/>
  <c r="H57" i="4" a="1"/>
  <c r="H57" i="4"/>
  <c r="H58" i="4" a="1"/>
  <c r="H58" i="4" s="1"/>
  <c r="H59" i="4" a="1"/>
  <c r="H59" i="4" s="1"/>
  <c r="H60" i="4" a="1"/>
  <c r="H60" i="4"/>
  <c r="H61" i="4" a="1"/>
  <c r="H61" i="4"/>
  <c r="H62" i="4" a="1"/>
  <c r="H62" i="4"/>
  <c r="H63" i="4" a="1"/>
  <c r="H63" i="4" s="1"/>
  <c r="H64" i="4" a="1"/>
  <c r="H64" i="4"/>
  <c r="H65" i="4" a="1"/>
  <c r="H65" i="4" s="1"/>
  <c r="H66" i="4" a="1"/>
  <c r="H66" i="4" s="1"/>
  <c r="H67" i="4" a="1"/>
  <c r="H67" i="4"/>
  <c r="H68" i="4" a="1"/>
  <c r="H68" i="4"/>
  <c r="H69" i="4" a="1"/>
  <c r="H69" i="4"/>
  <c r="H70" i="4" a="1"/>
  <c r="H70" i="4" s="1"/>
  <c r="H71" i="4" a="1"/>
  <c r="H71" i="4"/>
  <c r="H72" i="4" a="1"/>
  <c r="H72" i="4" s="1"/>
  <c r="H73" i="4" a="1"/>
  <c r="H73" i="4" s="1"/>
  <c r="H74" i="4" a="1"/>
  <c r="H74" i="4"/>
  <c r="H75" i="4" a="1"/>
  <c r="H75" i="4"/>
  <c r="H76" i="4" a="1"/>
  <c r="H76" i="4"/>
  <c r="H77" i="4" a="1"/>
  <c r="H77" i="4" s="1"/>
  <c r="H78" i="4" a="1"/>
  <c r="H78" i="4"/>
  <c r="H79" i="4" a="1"/>
  <c r="H79" i="4" s="1"/>
  <c r="H80" i="4" a="1"/>
  <c r="H80" i="4" s="1"/>
  <c r="H81" i="4" a="1"/>
  <c r="H81" i="4"/>
  <c r="H82" i="4" a="1"/>
  <c r="H82" i="4"/>
  <c r="H83" i="4" a="1"/>
  <c r="H83" i="4"/>
  <c r="H84" i="4" a="1"/>
  <c r="H84" i="4" s="1"/>
  <c r="H85" i="4" a="1"/>
  <c r="H85" i="4"/>
  <c r="H86" i="4" a="1"/>
  <c r="H86" i="4" s="1"/>
  <c r="H87" i="4" a="1"/>
  <c r="H87" i="4" s="1"/>
  <c r="H88" i="4" a="1"/>
  <c r="H88" i="4"/>
  <c r="H89" i="4" a="1"/>
  <c r="H89" i="4"/>
  <c r="H90" i="4" a="1"/>
  <c r="H90" i="4"/>
  <c r="H91" i="4" a="1"/>
  <c r="H91" i="4" s="1"/>
  <c r="H92" i="4" a="1"/>
  <c r="H92" i="4"/>
  <c r="H93" i="4" a="1"/>
  <c r="H93" i="4" s="1"/>
  <c r="H94" i="4" a="1"/>
  <c r="H94" i="4" s="1"/>
  <c r="H95" i="4" a="1"/>
  <c r="H95" i="4"/>
  <c r="H96" i="4" a="1"/>
  <c r="H96" i="4"/>
  <c r="H97" i="4" a="1"/>
  <c r="H97" i="4"/>
  <c r="H98" i="4" a="1"/>
  <c r="H98" i="4" s="1"/>
  <c r="H99" i="4" a="1"/>
  <c r="H99" i="4"/>
  <c r="H100" i="4" a="1"/>
  <c r="H100" i="4" s="1"/>
  <c r="H101" i="4" a="1"/>
  <c r="H101" i="4" s="1"/>
  <c r="H102" i="4" a="1"/>
  <c r="H102" i="4"/>
  <c r="H103" i="4" a="1"/>
  <c r="H103" i="4"/>
  <c r="H104" i="4" a="1"/>
  <c r="H104" i="4"/>
  <c r="H105" i="4" a="1"/>
  <c r="H105" i="4" s="1"/>
  <c r="H106" i="4" a="1"/>
  <c r="H106" i="4"/>
  <c r="H107" i="4" a="1"/>
  <c r="H107" i="4" s="1"/>
  <c r="H108" i="4" a="1"/>
  <c r="H108" i="4" s="1"/>
  <c r="H109" i="4" a="1"/>
  <c r="H109" i="4"/>
  <c r="H110" i="4" a="1"/>
  <c r="H110" i="4"/>
  <c r="H111" i="4" a="1"/>
  <c r="H111" i="4"/>
  <c r="H112" i="4" a="1"/>
  <c r="H112" i="4" s="1"/>
  <c r="H113" i="4" a="1"/>
  <c r="H113" i="4"/>
  <c r="H114" i="4" a="1"/>
  <c r="H114" i="4" s="1"/>
  <c r="H115" i="4" a="1"/>
  <c r="H115" i="4" s="1"/>
  <c r="H116" i="4" a="1"/>
  <c r="H116" i="4"/>
  <c r="H117" i="4" a="1"/>
  <c r="H117" i="4"/>
  <c r="H118" i="4" a="1"/>
  <c r="H118" i="4"/>
  <c r="H119" i="4" a="1"/>
  <c r="H119" i="4" s="1"/>
  <c r="H120" i="4" a="1"/>
  <c r="H120" i="4"/>
  <c r="H121" i="4" a="1"/>
  <c r="H121" i="4" s="1"/>
  <c r="H122" i="4" a="1"/>
  <c r="H122" i="4" s="1"/>
  <c r="H123" i="4" a="1"/>
  <c r="H123" i="4"/>
  <c r="H124" i="4" a="1"/>
  <c r="H124" i="4"/>
  <c r="H125" i="4" a="1"/>
  <c r="H125" i="4"/>
  <c r="H126" i="4" a="1"/>
  <c r="H126" i="4" s="1"/>
  <c r="H127" i="4" a="1"/>
  <c r="H127" i="4"/>
  <c r="H128" i="4" a="1"/>
  <c r="H128" i="4" s="1"/>
  <c r="H129" i="4" a="1"/>
  <c r="H129" i="4" s="1"/>
  <c r="H130" i="4" a="1"/>
  <c r="H130" i="4"/>
  <c r="H131" i="4" a="1"/>
  <c r="H131" i="4"/>
  <c r="H132" i="4" a="1"/>
  <c r="H132" i="4"/>
  <c r="H133" i="4" a="1"/>
  <c r="H133" i="4" s="1"/>
  <c r="H134" i="4" a="1"/>
  <c r="H134" i="4"/>
  <c r="H135" i="4" a="1"/>
  <c r="H135" i="4" s="1"/>
  <c r="H136" i="4" a="1"/>
  <c r="H136" i="4" s="1"/>
  <c r="H137" i="4" a="1"/>
  <c r="H137" i="4"/>
  <c r="H138" i="4" a="1"/>
  <c r="H138" i="4"/>
  <c r="H139" i="4" a="1"/>
  <c r="H139" i="4"/>
  <c r="H140" i="4" a="1"/>
  <c r="H140" i="4" s="1"/>
  <c r="H141" i="4" a="1"/>
  <c r="H141" i="4"/>
  <c r="H142" i="4" a="1"/>
  <c r="H142" i="4" s="1"/>
  <c r="H143" i="4" a="1"/>
  <c r="H143" i="4" s="1"/>
  <c r="H144" i="4" a="1"/>
  <c r="H144" i="4"/>
  <c r="H145" i="4" a="1"/>
  <c r="H145" i="4"/>
  <c r="H146" i="4" a="1"/>
  <c r="H146" i="4"/>
  <c r="H147" i="4" a="1"/>
  <c r="H147" i="4" s="1"/>
  <c r="H148" i="4" a="1"/>
  <c r="H148" i="4"/>
  <c r="H149" i="4" a="1"/>
  <c r="H149" i="4" s="1"/>
  <c r="H150" i="4" a="1"/>
  <c r="H150" i="4" s="1"/>
  <c r="H151" i="4" a="1"/>
  <c r="H151" i="4"/>
  <c r="H152" i="4" a="1"/>
  <c r="H152" i="4"/>
  <c r="H153" i="4" a="1"/>
  <c r="H153" i="4"/>
  <c r="H154" i="4" a="1"/>
  <c r="H154" i="4" s="1"/>
  <c r="H155" i="4" a="1"/>
  <c r="H155" i="4"/>
  <c r="H156" i="4" a="1"/>
  <c r="H156" i="4" s="1"/>
  <c r="H157" i="4" a="1"/>
  <c r="H157" i="4" s="1"/>
  <c r="H158" i="4" a="1"/>
  <c r="H158" i="4"/>
  <c r="H159" i="4" a="1"/>
  <c r="H159" i="4"/>
  <c r="H160" i="4" a="1"/>
  <c r="H160" i="4"/>
  <c r="H161" i="4" a="1"/>
  <c r="H161" i="4" s="1"/>
  <c r="H162" i="4" a="1"/>
  <c r="H162" i="4"/>
  <c r="H163" i="4" a="1"/>
  <c r="H163" i="4" s="1"/>
  <c r="H164" i="4" a="1"/>
  <c r="H164" i="4" s="1"/>
  <c r="H165" i="4" a="1"/>
  <c r="H165" i="4"/>
  <c r="H166" i="4" a="1"/>
  <c r="H166" i="4"/>
  <c r="H167" i="4" a="1"/>
  <c r="H167" i="4"/>
  <c r="H168" i="4" a="1"/>
  <c r="H168" i="4" s="1"/>
  <c r="H169" i="4" a="1"/>
  <c r="H169" i="4"/>
  <c r="H170" i="4" a="1"/>
  <c r="H170" i="4" s="1"/>
  <c r="H171" i="4" a="1"/>
  <c r="H171" i="4" s="1"/>
  <c r="H172" i="4" a="1"/>
  <c r="H172" i="4"/>
  <c r="H173" i="4" a="1"/>
  <c r="H173" i="4"/>
  <c r="H174" i="4" a="1"/>
  <c r="H174" i="4"/>
  <c r="H175" i="4" a="1"/>
  <c r="H175" i="4" s="1"/>
  <c r="H176" i="4" a="1"/>
  <c r="H176" i="4"/>
  <c r="H177" i="4" a="1"/>
  <c r="H177" i="4" s="1"/>
  <c r="H178" i="4" a="1"/>
  <c r="H178" i="4" s="1"/>
  <c r="H179" i="4" a="1"/>
  <c r="H179" i="4"/>
  <c r="H180" i="4" a="1"/>
  <c r="H180" i="4"/>
  <c r="H181" i="4" a="1"/>
  <c r="H181" i="4"/>
  <c r="H182" i="4" a="1"/>
  <c r="H182" i="4" s="1"/>
  <c r="H183" i="4" a="1"/>
  <c r="H183" i="4"/>
  <c r="H184" i="4" a="1"/>
  <c r="H184" i="4" s="1"/>
  <c r="H185" i="4" a="1"/>
  <c r="H185" i="4" s="1"/>
  <c r="H186" i="4" a="1"/>
  <c r="H186" i="4"/>
  <c r="H187" i="4" a="1"/>
  <c r="H187" i="4"/>
  <c r="H188" i="4" a="1"/>
  <c r="H188" i="4"/>
  <c r="H189" i="4" a="1"/>
  <c r="H189" i="4" s="1"/>
  <c r="H190" i="4" a="1"/>
  <c r="H190" i="4"/>
  <c r="H191" i="4" a="1"/>
  <c r="H191" i="4" s="1"/>
  <c r="H192" i="4" a="1"/>
  <c r="H192" i="4" s="1"/>
  <c r="H193" i="4" a="1"/>
  <c r="H193" i="4"/>
  <c r="H194" i="4" a="1"/>
  <c r="H194" i="4"/>
  <c r="H195" i="4" a="1"/>
  <c r="H195" i="4"/>
  <c r="H196" i="4" a="1"/>
  <c r="H196" i="4" s="1"/>
  <c r="H197" i="4" a="1"/>
  <c r="H197" i="4"/>
  <c r="H198" i="4" a="1"/>
  <c r="H198" i="4" s="1"/>
  <c r="H199" i="4" a="1"/>
  <c r="H199" i="4" s="1"/>
  <c r="H200" i="4" a="1"/>
  <c r="H200" i="4"/>
  <c r="H201" i="4" a="1"/>
  <c r="H201" i="4"/>
  <c r="H202" i="4" a="1"/>
  <c r="H202" i="4"/>
  <c r="H203" i="4" a="1"/>
  <c r="H203" i="4" s="1"/>
  <c r="H204" i="4" a="1"/>
  <c r="H204" i="4"/>
  <c r="H205" i="4" a="1"/>
  <c r="H205" i="4" s="1"/>
  <c r="H206" i="4" a="1"/>
  <c r="H206" i="4" s="1"/>
  <c r="H207" i="4" a="1"/>
  <c r="H207" i="4"/>
  <c r="H208" i="4" a="1"/>
  <c r="H208" i="4"/>
  <c r="H209" i="4" a="1"/>
  <c r="H209" i="4"/>
  <c r="H210" i="4" a="1"/>
  <c r="H210" i="4" s="1"/>
  <c r="H211" i="4" a="1"/>
  <c r="H211" i="4"/>
  <c r="H212" i="4" a="1"/>
  <c r="H212" i="4" s="1"/>
  <c r="H213" i="4" a="1"/>
  <c r="H213" i="4" s="1"/>
  <c r="H214" i="4" a="1"/>
  <c r="H214" i="4"/>
  <c r="H215" i="4" a="1"/>
  <c r="H215" i="4"/>
  <c r="H216" i="4" a="1"/>
  <c r="H216" i="4"/>
  <c r="H217" i="4" a="1"/>
  <c r="H217" i="4" s="1"/>
  <c r="H218" i="4" a="1"/>
  <c r="H218" i="4"/>
  <c r="H219" i="4" a="1"/>
  <c r="H219" i="4" s="1"/>
  <c r="H220" i="4" a="1"/>
  <c r="H220" i="4" s="1"/>
  <c r="H221" i="4" a="1"/>
  <c r="H221" i="4"/>
  <c r="H222" i="4" a="1"/>
  <c r="H222" i="4"/>
  <c r="H223" i="4" a="1"/>
  <c r="H223" i="4"/>
  <c r="H224" i="4" a="1"/>
  <c r="H224" i="4" s="1"/>
  <c r="H225" i="4" a="1"/>
  <c r="H225" i="4"/>
  <c r="H226" i="4" a="1"/>
  <c r="H226" i="4" s="1"/>
  <c r="H227" i="4" a="1"/>
  <c r="H227" i="4" s="1"/>
  <c r="H228" i="4" a="1"/>
  <c r="H228" i="4"/>
  <c r="H229" i="4" a="1"/>
  <c r="H229" i="4"/>
  <c r="H230" i="4" a="1"/>
  <c r="H230" i="4"/>
  <c r="H231" i="4" a="1"/>
  <c r="H231" i="4" s="1"/>
  <c r="H232" i="4" a="1"/>
  <c r="H232" i="4"/>
  <c r="H233" i="4" a="1"/>
  <c r="H233" i="4" s="1"/>
  <c r="H234" i="4" a="1"/>
  <c r="H234" i="4" s="1"/>
  <c r="H235" i="4" a="1"/>
  <c r="H235" i="4"/>
  <c r="H236" i="4" a="1"/>
  <c r="H236" i="4"/>
  <c r="H237" i="4" a="1"/>
  <c r="H237" i="4"/>
  <c r="H238" i="4" a="1"/>
  <c r="H238" i="4" s="1"/>
  <c r="H239" i="4" a="1"/>
  <c r="H239" i="4"/>
  <c r="H240" i="4" a="1"/>
  <c r="H240" i="4" s="1"/>
  <c r="H241" i="4" a="1"/>
  <c r="H241" i="4" s="1"/>
  <c r="H242" i="4" a="1"/>
  <c r="H242" i="4"/>
  <c r="H243" i="4" a="1"/>
  <c r="H243" i="4"/>
  <c r="H244" i="4" a="1"/>
  <c r="H244" i="4"/>
  <c r="H245" i="4" a="1"/>
  <c r="H245" i="4" s="1"/>
  <c r="H246" i="4" a="1"/>
  <c r="H246" i="4"/>
  <c r="H247" i="4" a="1"/>
  <c r="H247" i="4" s="1"/>
  <c r="H248" i="4" a="1"/>
  <c r="H248" i="4" s="1"/>
  <c r="H249" i="4" a="1"/>
  <c r="H249" i="4"/>
  <c r="H250" i="4" a="1"/>
  <c r="H250" i="4"/>
  <c r="H251" i="4" a="1"/>
  <c r="H251" i="4"/>
  <c r="H252" i="4" a="1"/>
  <c r="H252" i="4" s="1"/>
  <c r="H6" i="4" a="1"/>
  <c r="H6" i="4"/>
  <c r="G5" i="4" a="1"/>
  <c r="G5" i="4" s="1"/>
  <c r="N5" i="4"/>
  <c r="F5" i="4" s="1" a="1"/>
  <c r="F5" i="4" s="1"/>
  <c r="N6" i="4"/>
  <c r="N7" i="4"/>
  <c r="N8" i="4"/>
  <c r="N9" i="4"/>
  <c r="N10" i="4"/>
  <c r="N11" i="4"/>
  <c r="N12" i="4"/>
  <c r="N13" i="4"/>
  <c r="N14" i="4"/>
  <c r="N15" i="4"/>
  <c r="N16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I87" i="4" l="1"/>
  <c r="K87" i="4" s="1"/>
  <c r="I94" i="4"/>
  <c r="K94" i="4" s="1"/>
  <c r="I85" i="4"/>
  <c r="K85" i="4" s="1"/>
  <c r="I249" i="4"/>
  <c r="K249" i="4" s="1"/>
  <c r="I53" i="4"/>
  <c r="K53" i="4" s="1"/>
  <c r="I248" i="4"/>
  <c r="K248" i="4" s="1"/>
  <c r="I230" i="4"/>
  <c r="K230" i="4" s="1"/>
  <c r="I207" i="4"/>
  <c r="K207" i="4" s="1"/>
  <c r="I178" i="4"/>
  <c r="K178" i="4" s="1"/>
  <c r="I177" i="4"/>
  <c r="K177" i="4" s="1"/>
  <c r="I176" i="4"/>
  <c r="K176" i="4" s="1"/>
  <c r="I148" i="4"/>
  <c r="K148" i="4" s="1"/>
  <c r="I64" i="4"/>
  <c r="K64" i="4" s="1"/>
  <c r="I147" i="4"/>
  <c r="K147" i="4" s="1"/>
  <c r="I63" i="4"/>
  <c r="K63" i="4" s="1"/>
  <c r="I116" i="4"/>
  <c r="K116" i="4" s="1"/>
  <c r="I229" i="4"/>
  <c r="K229" i="4" s="1"/>
  <c r="I201" i="4"/>
  <c r="K201" i="4" s="1"/>
  <c r="I145" i="4"/>
  <c r="K145" i="4" s="1"/>
  <c r="I117" i="4"/>
  <c r="K117" i="4" s="1"/>
  <c r="I33" i="4"/>
  <c r="K33" i="4" s="1"/>
  <c r="I115" i="4"/>
  <c r="K115" i="4" s="1"/>
  <c r="I228" i="4"/>
  <c r="K228" i="4" s="1"/>
  <c r="I200" i="4"/>
  <c r="K200" i="4" s="1"/>
  <c r="I32" i="4"/>
  <c r="K32" i="4" s="1"/>
  <c r="I227" i="4"/>
  <c r="K227" i="4" s="1"/>
  <c r="I199" i="4"/>
  <c r="K199" i="4" s="1"/>
  <c r="I31" i="4"/>
  <c r="K31" i="4" s="1"/>
  <c r="I86" i="4"/>
  <c r="K86" i="4" s="1"/>
  <c r="I169" i="4"/>
  <c r="K169" i="4" s="1"/>
  <c r="I146" i="4"/>
  <c r="K146" i="4" s="1"/>
  <c r="I118" i="4"/>
  <c r="K118" i="4" s="1"/>
  <c r="I62" i="4"/>
  <c r="K62" i="4" s="1"/>
  <c r="I34" i="4"/>
  <c r="K34" i="4" s="1"/>
  <c r="I35" i="4"/>
  <c r="K35" i="4" s="1"/>
  <c r="I247" i="4"/>
  <c r="K247" i="4" s="1"/>
  <c r="I226" i="4"/>
  <c r="K226" i="4" s="1"/>
  <c r="I198" i="4"/>
  <c r="K198" i="4" s="1"/>
  <c r="I166" i="4"/>
  <c r="K166" i="4" s="1"/>
  <c r="I144" i="4"/>
  <c r="K144" i="4" s="1"/>
  <c r="I114" i="4"/>
  <c r="K114" i="4" s="1"/>
  <c r="I82" i="4"/>
  <c r="K82" i="4" s="1"/>
  <c r="I52" i="4"/>
  <c r="K52" i="4" s="1"/>
  <c r="I30" i="4"/>
  <c r="K30" i="4" s="1"/>
  <c r="I241" i="4"/>
  <c r="K241" i="4" s="1"/>
  <c r="I213" i="4"/>
  <c r="K213" i="4" s="1"/>
  <c r="I184" i="4"/>
  <c r="K184" i="4" s="1"/>
  <c r="I160" i="4"/>
  <c r="K160" i="4" s="1"/>
  <c r="I130" i="4"/>
  <c r="K130" i="4" s="1"/>
  <c r="I100" i="4"/>
  <c r="K100" i="4" s="1"/>
  <c r="I68" i="4"/>
  <c r="K68" i="4" s="1"/>
  <c r="I46" i="4"/>
  <c r="K46" i="4" s="1"/>
  <c r="I16" i="4"/>
  <c r="K16" i="4" s="1"/>
  <c r="I233" i="4"/>
  <c r="K233" i="4" s="1"/>
  <c r="I212" i="4"/>
  <c r="K212" i="4" s="1"/>
  <c r="I183" i="4"/>
  <c r="K183" i="4" s="1"/>
  <c r="I151" i="4"/>
  <c r="K151" i="4" s="1"/>
  <c r="I129" i="4"/>
  <c r="K129" i="4" s="1"/>
  <c r="I99" i="4"/>
  <c r="K99" i="4" s="1"/>
  <c r="I67" i="4"/>
  <c r="K67" i="4" s="1"/>
  <c r="I37" i="4"/>
  <c r="K37" i="4" s="1"/>
  <c r="I15" i="4"/>
  <c r="K15" i="4" s="1"/>
  <c r="I232" i="4"/>
  <c r="K232" i="4" s="1"/>
  <c r="I211" i="4"/>
  <c r="K211" i="4" s="1"/>
  <c r="I180" i="4"/>
  <c r="K180" i="4" s="1"/>
  <c r="I150" i="4"/>
  <c r="K150" i="4" s="1"/>
  <c r="I128" i="4"/>
  <c r="K128" i="4" s="1"/>
  <c r="I96" i="4"/>
  <c r="K96" i="4" s="1"/>
  <c r="I66" i="4"/>
  <c r="K66" i="4" s="1"/>
  <c r="I36" i="4"/>
  <c r="K36" i="4" s="1"/>
  <c r="I12" i="4"/>
  <c r="K12" i="4" s="1"/>
  <c r="I231" i="4"/>
  <c r="K231" i="4" s="1"/>
  <c r="I208" i="4"/>
  <c r="K208" i="4" s="1"/>
  <c r="I179" i="4"/>
  <c r="K179" i="4" s="1"/>
  <c r="I149" i="4"/>
  <c r="K149" i="4" s="1"/>
  <c r="I119" i="4"/>
  <c r="K119" i="4" s="1"/>
  <c r="I95" i="4"/>
  <c r="K95" i="4" s="1"/>
  <c r="I65" i="4"/>
  <c r="K65" i="4" s="1"/>
  <c r="I5" i="4"/>
  <c r="I13" i="4"/>
  <c r="K13" i="4" s="1"/>
  <c r="I27" i="4"/>
  <c r="K27" i="4" s="1"/>
  <c r="I41" i="4"/>
  <c r="K41" i="4" s="1"/>
  <c r="I55" i="4"/>
  <c r="K55" i="4" s="1"/>
  <c r="I69" i="4"/>
  <c r="K69" i="4" s="1"/>
  <c r="I83" i="4"/>
  <c r="K83" i="4" s="1"/>
  <c r="I97" i="4"/>
  <c r="K97" i="4" s="1"/>
  <c r="I111" i="4"/>
  <c r="K111" i="4" s="1"/>
  <c r="I125" i="4"/>
  <c r="K125" i="4" s="1"/>
  <c r="I139" i="4"/>
  <c r="K139" i="4" s="1"/>
  <c r="I153" i="4"/>
  <c r="K153" i="4" s="1"/>
  <c r="I167" i="4"/>
  <c r="K167" i="4" s="1"/>
  <c r="I181" i="4"/>
  <c r="K181" i="4" s="1"/>
  <c r="I195" i="4"/>
  <c r="K195" i="4" s="1"/>
  <c r="I209" i="4"/>
  <c r="K209" i="4" s="1"/>
  <c r="I223" i="4"/>
  <c r="K223" i="4" s="1"/>
  <c r="I237" i="4"/>
  <c r="K237" i="4" s="1"/>
  <c r="I251" i="4"/>
  <c r="K251" i="4" s="1"/>
  <c r="I14" i="4"/>
  <c r="K14" i="4" s="1"/>
  <c r="I28" i="4"/>
  <c r="K28" i="4" s="1"/>
  <c r="I42" i="4"/>
  <c r="K42" i="4" s="1"/>
  <c r="I56" i="4"/>
  <c r="K56" i="4" s="1"/>
  <c r="I70" i="4"/>
  <c r="K70" i="4" s="1"/>
  <c r="I84" i="4"/>
  <c r="K84" i="4" s="1"/>
  <c r="I98" i="4"/>
  <c r="K98" i="4" s="1"/>
  <c r="I112" i="4"/>
  <c r="K112" i="4" s="1"/>
  <c r="I126" i="4"/>
  <c r="K126" i="4" s="1"/>
  <c r="I140" i="4"/>
  <c r="K140" i="4" s="1"/>
  <c r="I154" i="4"/>
  <c r="K154" i="4" s="1"/>
  <c r="I168" i="4"/>
  <c r="K168" i="4" s="1"/>
  <c r="I182" i="4"/>
  <c r="K182" i="4" s="1"/>
  <c r="I196" i="4"/>
  <c r="K196" i="4" s="1"/>
  <c r="I210" i="4"/>
  <c r="K210" i="4" s="1"/>
  <c r="I224" i="4"/>
  <c r="K224" i="4" s="1"/>
  <c r="I238" i="4"/>
  <c r="K238" i="4" s="1"/>
  <c r="I252" i="4"/>
  <c r="K252" i="4" s="1"/>
  <c r="I22" i="4"/>
  <c r="K22" i="4" s="1"/>
  <c r="I38" i="4"/>
  <c r="K38" i="4" s="1"/>
  <c r="I54" i="4"/>
  <c r="K54" i="4" s="1"/>
  <c r="I72" i="4"/>
  <c r="K72" i="4" s="1"/>
  <c r="I88" i="4"/>
  <c r="K88" i="4" s="1"/>
  <c r="I104" i="4"/>
  <c r="K104" i="4" s="1"/>
  <c r="I120" i="4"/>
  <c r="K120" i="4" s="1"/>
  <c r="I136" i="4"/>
  <c r="K136" i="4" s="1"/>
  <c r="I152" i="4"/>
  <c r="K152" i="4" s="1"/>
  <c r="I170" i="4"/>
  <c r="K170" i="4" s="1"/>
  <c r="I186" i="4"/>
  <c r="K186" i="4" s="1"/>
  <c r="I202" i="4"/>
  <c r="K202" i="4" s="1"/>
  <c r="I218" i="4"/>
  <c r="K218" i="4" s="1"/>
  <c r="I234" i="4"/>
  <c r="K234" i="4" s="1"/>
  <c r="I250" i="4"/>
  <c r="K250" i="4" s="1"/>
  <c r="I6" i="4"/>
  <c r="K6" i="4" s="1"/>
  <c r="I23" i="4"/>
  <c r="K23" i="4" s="1"/>
  <c r="I39" i="4"/>
  <c r="K39" i="4" s="1"/>
  <c r="I57" i="4"/>
  <c r="K57" i="4" s="1"/>
  <c r="I73" i="4"/>
  <c r="K73" i="4" s="1"/>
  <c r="I89" i="4"/>
  <c r="K89" i="4" s="1"/>
  <c r="I105" i="4"/>
  <c r="K105" i="4" s="1"/>
  <c r="I121" i="4"/>
  <c r="K121" i="4" s="1"/>
  <c r="I137" i="4"/>
  <c r="K137" i="4" s="1"/>
  <c r="I155" i="4"/>
  <c r="K155" i="4" s="1"/>
  <c r="I171" i="4"/>
  <c r="K171" i="4" s="1"/>
  <c r="I187" i="4"/>
  <c r="K187" i="4" s="1"/>
  <c r="I203" i="4"/>
  <c r="K203" i="4" s="1"/>
  <c r="I219" i="4"/>
  <c r="K219" i="4" s="1"/>
  <c r="I235" i="4"/>
  <c r="K235" i="4" s="1"/>
  <c r="I7" i="4"/>
  <c r="K7" i="4" s="1"/>
  <c r="I24" i="4"/>
  <c r="K24" i="4" s="1"/>
  <c r="I40" i="4"/>
  <c r="K40" i="4" s="1"/>
  <c r="I58" i="4"/>
  <c r="K58" i="4" s="1"/>
  <c r="I74" i="4"/>
  <c r="K74" i="4" s="1"/>
  <c r="I90" i="4"/>
  <c r="K90" i="4" s="1"/>
  <c r="I106" i="4"/>
  <c r="K106" i="4" s="1"/>
  <c r="I122" i="4"/>
  <c r="K122" i="4" s="1"/>
  <c r="I138" i="4"/>
  <c r="K138" i="4" s="1"/>
  <c r="I156" i="4"/>
  <c r="K156" i="4" s="1"/>
  <c r="I172" i="4"/>
  <c r="K172" i="4" s="1"/>
  <c r="I188" i="4"/>
  <c r="K188" i="4" s="1"/>
  <c r="I204" i="4"/>
  <c r="K204" i="4" s="1"/>
  <c r="I220" i="4"/>
  <c r="K220" i="4" s="1"/>
  <c r="I236" i="4"/>
  <c r="K236" i="4" s="1"/>
  <c r="I9" i="4"/>
  <c r="K9" i="4" s="1"/>
  <c r="I25" i="4"/>
  <c r="K25" i="4" s="1"/>
  <c r="I43" i="4"/>
  <c r="K43" i="4" s="1"/>
  <c r="I59" i="4"/>
  <c r="K59" i="4" s="1"/>
  <c r="I75" i="4"/>
  <c r="K75" i="4" s="1"/>
  <c r="I91" i="4"/>
  <c r="K91" i="4" s="1"/>
  <c r="I107" i="4"/>
  <c r="K107" i="4" s="1"/>
  <c r="I123" i="4"/>
  <c r="K123" i="4" s="1"/>
  <c r="I141" i="4"/>
  <c r="K141" i="4" s="1"/>
  <c r="I157" i="4"/>
  <c r="K157" i="4" s="1"/>
  <c r="I173" i="4"/>
  <c r="K173" i="4" s="1"/>
  <c r="I189" i="4"/>
  <c r="K189" i="4" s="1"/>
  <c r="I205" i="4"/>
  <c r="K205" i="4" s="1"/>
  <c r="I221" i="4"/>
  <c r="K221" i="4" s="1"/>
  <c r="I239" i="4"/>
  <c r="K239" i="4" s="1"/>
  <c r="I10" i="4"/>
  <c r="K10" i="4" s="1"/>
  <c r="I26" i="4"/>
  <c r="K26" i="4" s="1"/>
  <c r="I44" i="4"/>
  <c r="K44" i="4" s="1"/>
  <c r="I60" i="4"/>
  <c r="K60" i="4" s="1"/>
  <c r="I76" i="4"/>
  <c r="K76" i="4" s="1"/>
  <c r="I92" i="4"/>
  <c r="K92" i="4" s="1"/>
  <c r="I108" i="4"/>
  <c r="K108" i="4" s="1"/>
  <c r="I124" i="4"/>
  <c r="K124" i="4" s="1"/>
  <c r="I142" i="4"/>
  <c r="K142" i="4" s="1"/>
  <c r="I158" i="4"/>
  <c r="K158" i="4" s="1"/>
  <c r="I174" i="4"/>
  <c r="K174" i="4" s="1"/>
  <c r="I190" i="4"/>
  <c r="K190" i="4" s="1"/>
  <c r="I206" i="4"/>
  <c r="K206" i="4" s="1"/>
  <c r="I222" i="4"/>
  <c r="K222" i="4" s="1"/>
  <c r="I240" i="4"/>
  <c r="K240" i="4" s="1"/>
  <c r="I11" i="4"/>
  <c r="K11" i="4" s="1"/>
  <c r="I29" i="4"/>
  <c r="K29" i="4" s="1"/>
  <c r="I45" i="4"/>
  <c r="K45" i="4" s="1"/>
  <c r="I61" i="4"/>
  <c r="K61" i="4" s="1"/>
  <c r="I77" i="4"/>
  <c r="K77" i="4" s="1"/>
  <c r="I93" i="4"/>
  <c r="K93" i="4" s="1"/>
  <c r="I109" i="4"/>
  <c r="K109" i="4" s="1"/>
  <c r="I127" i="4"/>
  <c r="K127" i="4" s="1"/>
  <c r="I143" i="4"/>
  <c r="K143" i="4" s="1"/>
  <c r="I159" i="4"/>
  <c r="K159" i="4" s="1"/>
  <c r="I175" i="4"/>
  <c r="K175" i="4" s="1"/>
  <c r="I191" i="4"/>
  <c r="K191" i="4" s="1"/>
  <c r="I246" i="4"/>
  <c r="K246" i="4" s="1"/>
  <c r="I225" i="4"/>
  <c r="K225" i="4" s="1"/>
  <c r="I197" i="4"/>
  <c r="K197" i="4" s="1"/>
  <c r="I165" i="4"/>
  <c r="K165" i="4" s="1"/>
  <c r="I135" i="4"/>
  <c r="K135" i="4" s="1"/>
  <c r="I113" i="4"/>
  <c r="K113" i="4" s="1"/>
  <c r="I81" i="4"/>
  <c r="K81" i="4" s="1"/>
  <c r="I51" i="4"/>
  <c r="K51" i="4" s="1"/>
  <c r="I21" i="4"/>
  <c r="K21" i="4" s="1"/>
  <c r="I245" i="4"/>
  <c r="K245" i="4" s="1"/>
  <c r="I217" i="4"/>
  <c r="K217" i="4" s="1"/>
  <c r="I194" i="4"/>
  <c r="K194" i="4" s="1"/>
  <c r="I164" i="4"/>
  <c r="K164" i="4" s="1"/>
  <c r="I134" i="4"/>
  <c r="K134" i="4" s="1"/>
  <c r="I110" i="4"/>
  <c r="K110" i="4" s="1"/>
  <c r="I80" i="4"/>
  <c r="K80" i="4" s="1"/>
  <c r="I50" i="4"/>
  <c r="K50" i="4" s="1"/>
  <c r="I20" i="4"/>
  <c r="K20" i="4" s="1"/>
  <c r="I244" i="4"/>
  <c r="K244" i="4" s="1"/>
  <c r="I216" i="4"/>
  <c r="K216" i="4" s="1"/>
  <c r="I193" i="4"/>
  <c r="K193" i="4" s="1"/>
  <c r="I163" i="4"/>
  <c r="K163" i="4" s="1"/>
  <c r="I133" i="4"/>
  <c r="K133" i="4" s="1"/>
  <c r="I103" i="4"/>
  <c r="K103" i="4" s="1"/>
  <c r="I79" i="4"/>
  <c r="K79" i="4" s="1"/>
  <c r="I49" i="4"/>
  <c r="K49" i="4" s="1"/>
  <c r="I19" i="4"/>
  <c r="K19" i="4" s="1"/>
  <c r="I243" i="4"/>
  <c r="K243" i="4" s="1"/>
  <c r="I215" i="4"/>
  <c r="K215" i="4" s="1"/>
  <c r="I192" i="4"/>
  <c r="K192" i="4" s="1"/>
  <c r="I162" i="4"/>
  <c r="K162" i="4" s="1"/>
  <c r="I132" i="4"/>
  <c r="K132" i="4" s="1"/>
  <c r="I102" i="4"/>
  <c r="K102" i="4" s="1"/>
  <c r="I78" i="4"/>
  <c r="K78" i="4" s="1"/>
  <c r="I48" i="4"/>
  <c r="K48" i="4" s="1"/>
  <c r="I18" i="4"/>
  <c r="K18" i="4" s="1"/>
  <c r="I242" i="4"/>
  <c r="K242" i="4" s="1"/>
  <c r="I214" i="4"/>
  <c r="K214" i="4" s="1"/>
  <c r="I185" i="4"/>
  <c r="K185" i="4" s="1"/>
  <c r="I161" i="4"/>
  <c r="K161" i="4" s="1"/>
  <c r="I131" i="4"/>
  <c r="K131" i="4" s="1"/>
  <c r="I101" i="4"/>
  <c r="K101" i="4" s="1"/>
  <c r="I71" i="4"/>
  <c r="K71" i="4" s="1"/>
  <c r="I47" i="4"/>
  <c r="K47" i="4" s="1"/>
  <c r="I17" i="4"/>
  <c r="K17" i="4" s="1"/>
  <c r="I8" i="4"/>
  <c r="K8" i="4" s="1"/>
  <c r="K5" i="4" l="1"/>
  <c r="H5" i="4" a="1"/>
  <c r="H5" i="4" s="1"/>
  <c r="K1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F252" i="4"/>
  <c r="F251" i="4"/>
  <c r="F250" i="4"/>
  <c r="F249" i="4"/>
  <c r="F248" i="4"/>
  <c r="F247" i="4"/>
  <c r="F246" i="4"/>
  <c r="F245" i="4"/>
  <c r="F244" i="4"/>
  <c r="F243" i="4"/>
  <c r="F242" i="4"/>
  <c r="F241" i="4"/>
  <c r="F240" i="4"/>
  <c r="F239" i="4"/>
  <c r="F238" i="4"/>
  <c r="F237" i="4"/>
  <c r="F236" i="4"/>
  <c r="F235" i="4"/>
  <c r="F234" i="4"/>
  <c r="F233" i="4"/>
  <c r="F232" i="4"/>
  <c r="F231" i="4"/>
  <c r="F230" i="4"/>
  <c r="F229" i="4"/>
  <c r="F228" i="4"/>
  <c r="F227" i="4"/>
  <c r="F226" i="4"/>
  <c r="F225" i="4"/>
  <c r="F224" i="4"/>
  <c r="F223" i="4"/>
  <c r="F222" i="4"/>
  <c r="F221" i="4"/>
  <c r="F220" i="4"/>
  <c r="F219" i="4"/>
  <c r="F218" i="4"/>
  <c r="F217" i="4"/>
  <c r="F216" i="4"/>
  <c r="F215" i="4"/>
  <c r="F214" i="4"/>
  <c r="F213" i="4"/>
  <c r="F212" i="4"/>
  <c r="F211" i="4"/>
  <c r="F210" i="4"/>
  <c r="F209" i="4"/>
  <c r="F208" i="4"/>
  <c r="F207" i="4"/>
  <c r="F206" i="4"/>
  <c r="F205" i="4"/>
  <c r="F204" i="4"/>
  <c r="F203" i="4"/>
  <c r="F202" i="4"/>
  <c r="F201" i="4"/>
  <c r="F200" i="4"/>
  <c r="F199" i="4"/>
  <c r="F198" i="4"/>
  <c r="F197" i="4"/>
  <c r="F196" i="4"/>
  <c r="F195" i="4"/>
  <c r="F194" i="4"/>
  <c r="F193" i="4"/>
  <c r="F192" i="4"/>
  <c r="F191" i="4"/>
  <c r="F190" i="4"/>
  <c r="F189" i="4"/>
  <c r="F188" i="4"/>
  <c r="F187" i="4"/>
  <c r="F186" i="4"/>
  <c r="F185" i="4"/>
  <c r="F184" i="4"/>
  <c r="F183" i="4"/>
  <c r="F182" i="4"/>
  <c r="F181" i="4"/>
  <c r="F180" i="4"/>
  <c r="F179" i="4"/>
  <c r="F178" i="4"/>
  <c r="F177" i="4"/>
  <c r="F176" i="4"/>
  <c r="F175" i="4"/>
  <c r="F174" i="4"/>
  <c r="F173" i="4"/>
  <c r="F172" i="4"/>
  <c r="F171" i="4"/>
  <c r="F170" i="4"/>
  <c r="F169" i="4"/>
  <c r="F168" i="4"/>
  <c r="F167" i="4"/>
  <c r="F166" i="4"/>
  <c r="F165" i="4"/>
  <c r="F164" i="4"/>
  <c r="F163" i="4"/>
  <c r="F162" i="4"/>
  <c r="F161" i="4"/>
  <c r="F160" i="4"/>
  <c r="F159" i="4"/>
  <c r="F158" i="4"/>
  <c r="F157" i="4"/>
  <c r="F156" i="4"/>
  <c r="F155" i="4"/>
  <c r="F154" i="4"/>
  <c r="F153" i="4"/>
  <c r="F152" i="4"/>
  <c r="F151" i="4"/>
  <c r="F150" i="4"/>
  <c r="F149" i="4"/>
  <c r="F148" i="4"/>
  <c r="F147" i="4"/>
  <c r="F146" i="4"/>
  <c r="F145" i="4"/>
  <c r="F144" i="4"/>
  <c r="F143" i="4"/>
  <c r="F142" i="4"/>
  <c r="F141" i="4"/>
  <c r="F140" i="4"/>
  <c r="F139" i="4"/>
  <c r="F138" i="4"/>
  <c r="F137" i="4"/>
  <c r="F136" i="4"/>
  <c r="F135" i="4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<sst xmlns="http://schemas.openxmlformats.org/spreadsheetml/2006/main" count="1745" uniqueCount="626">
  <si>
    <t>Gestion de stock Atelier Maintenace</t>
  </si>
  <si>
    <t>Ateliers</t>
  </si>
  <si>
    <t>Soudure</t>
  </si>
  <si>
    <t>Meulage/ tronconnage</t>
  </si>
  <si>
    <t>Mécanique Générale</t>
  </si>
  <si>
    <t xml:space="preserve">Hydraulique </t>
  </si>
  <si>
    <t xml:space="preserve">Electricité </t>
  </si>
  <si>
    <t>Poste MMA</t>
  </si>
  <si>
    <t>Poste Tig</t>
  </si>
  <si>
    <t>Poste Mig</t>
  </si>
  <si>
    <t>Baguette MMA 2,5</t>
  </si>
  <si>
    <t>Baguette MMA 3,5</t>
  </si>
  <si>
    <t>Masque respiratoire</t>
  </si>
  <si>
    <t>Gants Fin Noir</t>
  </si>
  <si>
    <t>Gants Fin orange avec greap</t>
  </si>
  <si>
    <t xml:space="preserve">Gants Plastic Tissus </t>
  </si>
  <si>
    <t>Tablier de soudure</t>
  </si>
  <si>
    <t>Pince de Masse Soudure</t>
  </si>
  <si>
    <t>Porte Baguette à soudure MMA</t>
  </si>
  <si>
    <t>Filtre à Gasoil</t>
  </si>
  <si>
    <t>Filtre à Air</t>
  </si>
  <si>
    <t>Filtre à Essence</t>
  </si>
  <si>
    <t>Coussinet de Bielle</t>
  </si>
  <si>
    <t>Vis de Culasse</t>
  </si>
  <si>
    <t>Joint de Culasse</t>
  </si>
  <si>
    <t xml:space="preserve">Joint d'Embasse </t>
  </si>
  <si>
    <t>Rétroviseur</t>
  </si>
  <si>
    <t>Produit Nettoyant Freins</t>
  </si>
  <si>
    <t>WD 40 ordinaire</t>
  </si>
  <si>
    <t>WD 40 Téflon</t>
  </si>
  <si>
    <t>Graisse Cuivré Bombe</t>
  </si>
  <si>
    <t xml:space="preserve">Graisse Machine </t>
  </si>
  <si>
    <t>Pompe à graisse Manuelle</t>
  </si>
  <si>
    <t>Pompe à graisse Pneumatique</t>
  </si>
  <si>
    <t>Chiffon pour nettoyage</t>
  </si>
  <si>
    <t>Décamètre</t>
  </si>
  <si>
    <t>Métre à ruban 3 M</t>
  </si>
  <si>
    <t>Cléf dynamométrique</t>
  </si>
  <si>
    <t>Clef à choc pneumatique</t>
  </si>
  <si>
    <t>Clef à cliquet 1/2</t>
  </si>
  <si>
    <t>Clef à cliquet 3/4</t>
  </si>
  <si>
    <t>Douilles</t>
  </si>
  <si>
    <t>Douilles à choc</t>
  </si>
  <si>
    <t>Lampe aimantée Batterie</t>
  </si>
  <si>
    <t>Chargeur batterie</t>
  </si>
  <si>
    <t>Batteries 6 V</t>
  </si>
  <si>
    <t>Batterie 12 V</t>
  </si>
  <si>
    <t xml:space="preserve">Mini Batterie </t>
  </si>
  <si>
    <t>Perceuse</t>
  </si>
  <si>
    <t>Viseuse / Dévisseuse</t>
  </si>
  <si>
    <t>Meuleuse 1 main</t>
  </si>
  <si>
    <t>Meuleuse 2 mains</t>
  </si>
  <si>
    <t>Scie à Ruban</t>
  </si>
  <si>
    <t>Masque de Soudure Bollé</t>
  </si>
  <si>
    <t>Masque de Soudure Coloré</t>
  </si>
  <si>
    <t>Manchette protection Soudure</t>
  </si>
  <si>
    <t>Gants à soudure Rouge</t>
  </si>
  <si>
    <t>Gants à soudure Gris</t>
  </si>
  <si>
    <t>Rallonge 1/2</t>
  </si>
  <si>
    <t>Rallonge 3/4</t>
  </si>
  <si>
    <t xml:space="preserve">Clefs plate </t>
  </si>
  <si>
    <t>Clefs Pipe</t>
  </si>
  <si>
    <t>Clefs à plate à cliquets</t>
  </si>
  <si>
    <t>Marche Pieds</t>
  </si>
  <si>
    <t>Pied à coulisse</t>
  </si>
  <si>
    <t>Démarreur</t>
  </si>
  <si>
    <t>Alternateur</t>
  </si>
  <si>
    <t>Tronçonneuse</t>
  </si>
  <si>
    <t>Moteur Voiture</t>
  </si>
  <si>
    <t>Moteur Komatsu</t>
  </si>
  <si>
    <t>Boite de vitesse</t>
  </si>
  <si>
    <t>Mèches à Fer</t>
  </si>
  <si>
    <t xml:space="preserve">Taraux </t>
  </si>
  <si>
    <t>Reglet</t>
  </si>
  <si>
    <t>Niveau 1,5 M</t>
  </si>
  <si>
    <t>Niveau Maçon</t>
  </si>
  <si>
    <t>Marteaux</t>
  </si>
  <si>
    <t xml:space="preserve">Tournevis Plat </t>
  </si>
  <si>
    <t>Tounevis Cruxiforme</t>
  </si>
  <si>
    <t>Tournevis à Douilles</t>
  </si>
  <si>
    <t xml:space="preserve">Clef à Filtres </t>
  </si>
  <si>
    <t>Pince à Filtres</t>
  </si>
  <si>
    <t>Pince à dénuder</t>
  </si>
  <si>
    <t>Pince Coupante Petit Modèle</t>
  </si>
  <si>
    <t>Pince Coupante Grand Modèle</t>
  </si>
  <si>
    <t>Pince Etaux</t>
  </si>
  <si>
    <t>Pince à Cerclips</t>
  </si>
  <si>
    <t>Manomètre</t>
  </si>
  <si>
    <t>Voltmètre / Ampèremètre</t>
  </si>
  <si>
    <t>Ampoule</t>
  </si>
  <si>
    <t>Phare</t>
  </si>
  <si>
    <t>Girophare</t>
  </si>
  <si>
    <t>Fauteuil Petit Modèle</t>
  </si>
  <si>
    <t>Joystick Main Gauche</t>
  </si>
  <si>
    <t>Joystick Main Droite</t>
  </si>
  <si>
    <t>Pédale Frein</t>
  </si>
  <si>
    <t>Pédale Accélérateur</t>
  </si>
  <si>
    <t>Pédale d'Embrayage</t>
  </si>
  <si>
    <t>Caoutchouc Pédale</t>
  </si>
  <si>
    <t>Boulon</t>
  </si>
  <si>
    <t>Vis</t>
  </si>
  <si>
    <t>Clou</t>
  </si>
  <si>
    <t>Projecteur</t>
  </si>
  <si>
    <t>Table</t>
  </si>
  <si>
    <t>Casquette Sécurité</t>
  </si>
  <si>
    <t>Casque Chantier Bleu</t>
  </si>
  <si>
    <t>Casque Chantier jaune</t>
  </si>
  <si>
    <t>Casque Chantier PEMP</t>
  </si>
  <si>
    <t>Colonne à Percer</t>
  </si>
  <si>
    <t>Charge Batterie</t>
  </si>
  <si>
    <t>Boosteur</t>
  </si>
  <si>
    <t xml:space="preserve">Fusibles Plat </t>
  </si>
  <si>
    <t>Fusibles Plat Mini</t>
  </si>
  <si>
    <t xml:space="preserve">Diode </t>
  </si>
  <si>
    <t>Pont de Diode</t>
  </si>
  <si>
    <t>Réducteur de Pression Hydraulique</t>
  </si>
  <si>
    <t>Limiteur de Pression Hydraulique</t>
  </si>
  <si>
    <t>Clapet de Sécurité Hydraulique</t>
  </si>
  <si>
    <t>Verrin de coffre ou capot</t>
  </si>
  <si>
    <t xml:space="preserve">Verrin Hydraulique </t>
  </si>
  <si>
    <t>Chenille</t>
  </si>
  <si>
    <t>Roue Folle</t>
  </si>
  <si>
    <t>Galet Tendeur</t>
  </si>
  <si>
    <t>Barbottin</t>
  </si>
  <si>
    <t>Distributeur Hydraulique</t>
  </si>
  <si>
    <t>Gaine Electrique</t>
  </si>
  <si>
    <t>Fil électrique</t>
  </si>
  <si>
    <t>Tournevis Torx</t>
  </si>
  <si>
    <t>Clefs Torx</t>
  </si>
  <si>
    <t>Clefs Allen</t>
  </si>
  <si>
    <t>Filtre à Pollen</t>
  </si>
  <si>
    <t>Essuie Tout Rouge</t>
  </si>
  <si>
    <t>Essuie Tout Blanc</t>
  </si>
  <si>
    <t>Huile Moteur</t>
  </si>
  <si>
    <t>Huile Hydraulique</t>
  </si>
  <si>
    <t>Liquide de refroidissement</t>
  </si>
  <si>
    <t>Liquide Lave Glace</t>
  </si>
  <si>
    <t>Huile de Boite</t>
  </si>
  <si>
    <t>Huile de Pont</t>
  </si>
  <si>
    <t xml:space="preserve">Huile de Coupe </t>
  </si>
  <si>
    <t>Huile 2 Temps</t>
  </si>
  <si>
    <t>Bougie d'Allumage</t>
  </si>
  <si>
    <t>Bougie de Préchauffage</t>
  </si>
  <si>
    <t>Rondelles</t>
  </si>
  <si>
    <t>Ecrou</t>
  </si>
  <si>
    <t>Neiman</t>
  </si>
  <si>
    <t>Peinture</t>
  </si>
  <si>
    <t>Pompe pneumatique</t>
  </si>
  <si>
    <t>Pompe Electrique</t>
  </si>
  <si>
    <t>Transpalette</t>
  </si>
  <si>
    <t>Chèvre de levage</t>
  </si>
  <si>
    <t>Palettes</t>
  </si>
  <si>
    <t>Cables à Batterie</t>
  </si>
  <si>
    <t>Chaussure de sécurité</t>
  </si>
  <si>
    <t>Bottes de Sécurité</t>
  </si>
  <si>
    <t>Ruban Adhésif Noir</t>
  </si>
  <si>
    <t>Chaise</t>
  </si>
  <si>
    <t>Marqueur tableau</t>
  </si>
  <si>
    <t>Marqueur Fer</t>
  </si>
  <si>
    <t>Pointe à Tracer Fer</t>
  </si>
  <si>
    <t>Sac Poubelle</t>
  </si>
  <si>
    <t>Cantine Verte</t>
  </si>
  <si>
    <t xml:space="preserve">Clef Anglaise Petit Modèle </t>
  </si>
  <si>
    <t>Clef Anglaise Moyenne</t>
  </si>
  <si>
    <t>Clef Anglaise Grand Modèle</t>
  </si>
  <si>
    <t xml:space="preserve">Lunettes de Protection </t>
  </si>
  <si>
    <t xml:space="preserve">Masque de Protection </t>
  </si>
  <si>
    <t>Lunettes de soudure</t>
  </si>
  <si>
    <t>Visière de Protection</t>
  </si>
  <si>
    <t>Plaque de Plexiglass</t>
  </si>
  <si>
    <t>Bac de Retention</t>
  </si>
  <si>
    <t xml:space="preserve">Combinaison </t>
  </si>
  <si>
    <t>Pantalon</t>
  </si>
  <si>
    <t xml:space="preserve">Veste </t>
  </si>
  <si>
    <t>Règle Alu</t>
  </si>
  <si>
    <t>Niveau à Clipser sur règle Alu</t>
  </si>
  <si>
    <t xml:space="preserve">Tuyau Hydraulique </t>
  </si>
  <si>
    <t>Disque à Meuler</t>
  </si>
  <si>
    <t>Disque à Tronçonner</t>
  </si>
  <si>
    <t>Poignet pour meuleuse PF</t>
  </si>
  <si>
    <t>Poignet pour meuleuse GF</t>
  </si>
  <si>
    <t>Servante à Roulette</t>
  </si>
  <si>
    <t>Caisse Outils PF Rouge</t>
  </si>
  <si>
    <t>Caisse à Outils GF Rouge/Grise</t>
  </si>
  <si>
    <t>Caisse à Outils GFJaune/ Noire</t>
  </si>
  <si>
    <t>Mur de Séparation</t>
  </si>
  <si>
    <t>Mur de Protection Soudure</t>
  </si>
  <si>
    <t>Pompe à Gasoil</t>
  </si>
  <si>
    <t>Pompe à Essence</t>
  </si>
  <si>
    <t>Dents de Godet Jaune</t>
  </si>
  <si>
    <t>Dents de Godet Bleu</t>
  </si>
  <si>
    <t>Clavettes Dents godet</t>
  </si>
  <si>
    <t>Clavettes droite</t>
  </si>
  <si>
    <t>Clavette à Vague</t>
  </si>
  <si>
    <t>Lampe Eclairage Trepied</t>
  </si>
  <si>
    <t>Table d'atelier</t>
  </si>
  <si>
    <t>Table Scolaire</t>
  </si>
  <si>
    <t>Etau</t>
  </si>
  <si>
    <t>Rallonge Elecrique</t>
  </si>
  <si>
    <t>Rallonge/ Raccord Tableau Elec</t>
  </si>
  <si>
    <t>Absorbant Poudre</t>
  </si>
  <si>
    <t>Absorbant Feuille Rectangulaire</t>
  </si>
  <si>
    <t>Absordant Feuille Ronde</t>
  </si>
  <si>
    <t>Escabot</t>
  </si>
  <si>
    <t>Echelle</t>
  </si>
  <si>
    <t>Echafaudage</t>
  </si>
  <si>
    <t>Feuille Tole fer</t>
  </si>
  <si>
    <t>Feuille Tole Alu</t>
  </si>
  <si>
    <t>Morceau Alu Regle</t>
  </si>
  <si>
    <t>Tube Fer Carré section</t>
  </si>
  <si>
    <t>Tube Fer Rond section</t>
  </si>
  <si>
    <t>Roulement</t>
  </si>
  <si>
    <t>Bille Roulement</t>
  </si>
  <si>
    <t>Entretoise</t>
  </si>
  <si>
    <t xml:space="preserve">Barre Fer Rond </t>
  </si>
  <si>
    <t xml:space="preserve">Ampoules 12 V </t>
  </si>
  <si>
    <t>Ampoules 220 V</t>
  </si>
  <si>
    <t>Néon 220 V</t>
  </si>
  <si>
    <t>Cadenas</t>
  </si>
  <si>
    <t>Pince Multiprise</t>
  </si>
  <si>
    <t>Marteaux Soudure</t>
  </si>
  <si>
    <t>Marteaux à Frapper</t>
  </si>
  <si>
    <t>Tube à Frapper</t>
  </si>
  <si>
    <t>Massette</t>
  </si>
  <si>
    <t>Dégrippant</t>
  </si>
  <si>
    <t>Etagères</t>
  </si>
  <si>
    <t xml:space="preserve">Armoire </t>
  </si>
  <si>
    <t>Armoire à Rideau GF</t>
  </si>
  <si>
    <t>Armoire à Rideau PF</t>
  </si>
  <si>
    <t>Table Roulante Hydraulique</t>
  </si>
  <si>
    <t>Plateau Roulant</t>
  </si>
  <si>
    <t>Servante à Vidange à Roulette GF</t>
  </si>
  <si>
    <t>Bac à Vidange Noir</t>
  </si>
  <si>
    <t>Bac à Vidange Bleu</t>
  </si>
  <si>
    <t>Poubelle Papier</t>
  </si>
  <si>
    <t>Poubelle Fer</t>
  </si>
  <si>
    <t>Poubelle Plastic</t>
  </si>
  <si>
    <t>Poubelle Bois</t>
  </si>
  <si>
    <t xml:space="preserve">Ficelle </t>
  </si>
  <si>
    <t>Ceinture de Sécurité</t>
  </si>
  <si>
    <t>Embout de Tuyau Hydraulique</t>
  </si>
  <si>
    <t>Diable à Roulette</t>
  </si>
  <si>
    <t>Cric à Roulette PF</t>
  </si>
  <si>
    <t>Cric à Roulette GF/PL</t>
  </si>
  <si>
    <t>Ban de Sertissage Hydraulique</t>
  </si>
  <si>
    <t>Poignet aimanté Ban Sertissage Hydraulique</t>
  </si>
  <si>
    <t>Embouts de Ban de Sertissage Hydro</t>
  </si>
  <si>
    <t>Porte Bidon Hydro à Roulette</t>
  </si>
  <si>
    <t>Porte Extincteur</t>
  </si>
  <si>
    <t>Extincteur</t>
  </si>
  <si>
    <t>Bip de recul</t>
  </si>
  <si>
    <t xml:space="preserve">Emplacement </t>
  </si>
  <si>
    <t>Exercices Ateliers Possibles</t>
  </si>
  <si>
    <t>Mécanique Generale</t>
  </si>
  <si>
    <t>Poste 1</t>
  </si>
  <si>
    <t>Poste 2</t>
  </si>
  <si>
    <t>Poste 3</t>
  </si>
  <si>
    <t>Poste 4</t>
  </si>
  <si>
    <t>Poste 5</t>
  </si>
  <si>
    <t>Moteur</t>
  </si>
  <si>
    <t>Exercice 1</t>
  </si>
  <si>
    <t xml:space="preserve">Exercice 2 </t>
  </si>
  <si>
    <t>Exercice 3</t>
  </si>
  <si>
    <t>Exercice 4</t>
  </si>
  <si>
    <t>Exercice 5</t>
  </si>
  <si>
    <t>Electricité</t>
  </si>
  <si>
    <t>Hydraulique</t>
  </si>
  <si>
    <t>Refroidissement</t>
  </si>
  <si>
    <t>Appareil</t>
  </si>
  <si>
    <t>MMA</t>
  </si>
  <si>
    <t>TIG</t>
  </si>
  <si>
    <t>MIG</t>
  </si>
  <si>
    <t>Chalumeau</t>
  </si>
  <si>
    <t>CHEF D ŒUVRE</t>
  </si>
  <si>
    <t>Engin</t>
  </si>
  <si>
    <t>Panne Constatée</t>
  </si>
  <si>
    <t>Panne Diagnostiquée</t>
  </si>
  <si>
    <t>Reparation en cours</t>
  </si>
  <si>
    <t>Reparation restant à faire</t>
  </si>
  <si>
    <t>Temps estimé</t>
  </si>
  <si>
    <t>Commande nécessaire</t>
  </si>
  <si>
    <t>Temps consacré</t>
  </si>
  <si>
    <t>Consommable utilisés</t>
  </si>
  <si>
    <t>Intervention Rapide</t>
  </si>
  <si>
    <t>Seul / Binome</t>
  </si>
  <si>
    <t>Mécanique</t>
  </si>
  <si>
    <t>Interventions</t>
  </si>
  <si>
    <t>Fabrication d'OUTILS</t>
  </si>
  <si>
    <t>Nom Prénom</t>
  </si>
  <si>
    <t>Cables et Pince de dépannage</t>
  </si>
  <si>
    <t>STOCK MAGASIN ATELIER EMPLACEMENTS</t>
  </si>
  <si>
    <t xml:space="preserve">DESIGNATION PRODUIT </t>
  </si>
  <si>
    <t>A6</t>
  </si>
  <si>
    <t>Jbis</t>
  </si>
  <si>
    <t>O</t>
  </si>
  <si>
    <t>T4</t>
  </si>
  <si>
    <t>L2</t>
  </si>
  <si>
    <t>L3</t>
  </si>
  <si>
    <t>maintenace</t>
  </si>
  <si>
    <t xml:space="preserve">maintenace </t>
  </si>
  <si>
    <t>maintenance</t>
  </si>
  <si>
    <t>C0</t>
  </si>
  <si>
    <t xml:space="preserve">O </t>
  </si>
  <si>
    <t>N2</t>
  </si>
  <si>
    <t>U</t>
  </si>
  <si>
    <t>Conducteur engins</t>
  </si>
  <si>
    <t>C1 M</t>
  </si>
  <si>
    <t>H4 M</t>
  </si>
  <si>
    <t>D2 G</t>
  </si>
  <si>
    <t>S3 D</t>
  </si>
  <si>
    <t>T3 B</t>
  </si>
  <si>
    <t>I4  M</t>
  </si>
  <si>
    <t xml:space="preserve">M2 </t>
  </si>
  <si>
    <t>M3</t>
  </si>
  <si>
    <t>C2 M</t>
  </si>
  <si>
    <t>J2 D</t>
  </si>
  <si>
    <t>D1 &amp; N2 M</t>
  </si>
  <si>
    <t>Q2</t>
  </si>
  <si>
    <t>H3 D</t>
  </si>
  <si>
    <t>N4</t>
  </si>
  <si>
    <t>N4 &amp; D5D</t>
  </si>
  <si>
    <t>N2 D</t>
  </si>
  <si>
    <t>N3 M</t>
  </si>
  <si>
    <t>J3 G</t>
  </si>
  <si>
    <t>H6</t>
  </si>
  <si>
    <t>C1 D</t>
  </si>
  <si>
    <t>C3 G</t>
  </si>
  <si>
    <t>D1 G</t>
  </si>
  <si>
    <t>D1 M</t>
  </si>
  <si>
    <t>L0 M</t>
  </si>
  <si>
    <t>H6 M</t>
  </si>
  <si>
    <t>K5 D</t>
  </si>
  <si>
    <t>L2 G</t>
  </si>
  <si>
    <t xml:space="preserve">K2 </t>
  </si>
  <si>
    <t>J1 M</t>
  </si>
  <si>
    <t>J0 M</t>
  </si>
  <si>
    <t>J0 D</t>
  </si>
  <si>
    <t>B6</t>
  </si>
  <si>
    <t>F3 D</t>
  </si>
  <si>
    <t>E2 E3 E4</t>
  </si>
  <si>
    <t>H4 G</t>
  </si>
  <si>
    <t>I3 D</t>
  </si>
  <si>
    <t>H6 G</t>
  </si>
  <si>
    <t>C 2</t>
  </si>
  <si>
    <t>A2 M</t>
  </si>
  <si>
    <t>A2 G</t>
  </si>
  <si>
    <t>N 6</t>
  </si>
  <si>
    <t>S3</t>
  </si>
  <si>
    <t>S1</t>
  </si>
  <si>
    <t>S2</t>
  </si>
  <si>
    <t>Q4 &amp; J1 D</t>
  </si>
  <si>
    <t>G4 D</t>
  </si>
  <si>
    <t>J Bis</t>
  </si>
  <si>
    <t>V</t>
  </si>
  <si>
    <t>L0 D</t>
  </si>
  <si>
    <t>H3 EN PROD</t>
  </si>
  <si>
    <t>D4 G</t>
  </si>
  <si>
    <t>Code article</t>
  </si>
  <si>
    <t>ENTREE</t>
  </si>
  <si>
    <t>SORTIE</t>
  </si>
  <si>
    <t>ALERTE STOCK</t>
  </si>
  <si>
    <t>P.U</t>
  </si>
  <si>
    <t>Valeur Stock</t>
  </si>
  <si>
    <t>ENTREE ET SORTIE DU STOCK</t>
  </si>
  <si>
    <t>DATE</t>
  </si>
  <si>
    <t>CODE ARTICLE</t>
  </si>
  <si>
    <t>DESIGNATION</t>
  </si>
  <si>
    <t>avec ALERTE du Stock Minimum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</si>
  <si>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</si>
  <si>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</si>
  <si>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</si>
  <si>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</si>
  <si>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</si>
  <si>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</si>
  <si>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</si>
  <si>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</si>
  <si>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</si>
  <si>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</si>
  <si>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</si>
  <si>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</si>
  <si>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</si>
  <si>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</si>
  <si>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</si>
  <si>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</si>
  <si>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</si>
  <si>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</si>
  <si>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</si>
  <si>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</si>
  <si>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</si>
  <si>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</si>
  <si>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</si>
  <si>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</si>
  <si>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</si>
  <si>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</si>
  <si>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</si>
  <si>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</si>
  <si>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</si>
  <si>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</si>
  <si>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</si>
  <si>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</si>
  <si>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</si>
  <si>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</si>
  <si>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</si>
  <si>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</si>
  <si>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</si>
  <si>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</si>
  <si>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</si>
  <si>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</si>
  <si>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</si>
  <si>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</si>
  <si>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</si>
  <si>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</si>
  <si>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</si>
  <si>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</si>
  <si>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0047</t>
  </si>
  <si>
    <t>0048</t>
  </si>
  <si>
    <t>0049</t>
  </si>
  <si>
    <t>0050</t>
  </si>
  <si>
    <t>0051</t>
  </si>
  <si>
    <t>0052</t>
  </si>
  <si>
    <t>0053</t>
  </si>
  <si>
    <t>0054</t>
  </si>
  <si>
    <t>0055</t>
  </si>
  <si>
    <t>0056</t>
  </si>
  <si>
    <t>0057</t>
  </si>
  <si>
    <t>0058</t>
  </si>
  <si>
    <t>0059</t>
  </si>
  <si>
    <t>0060</t>
  </si>
  <si>
    <t>0061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</si>
  <si>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</si>
  <si>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</si>
  <si>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</si>
  <si>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</si>
  <si>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</si>
  <si>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</si>
  <si>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</si>
  <si>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</si>
  <si>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</si>
  <si>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</si>
  <si>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</si>
  <si>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</si>
  <si>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</si>
  <si>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</si>
  <si>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</si>
  <si>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</si>
  <si>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</si>
  <si>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</si>
  <si>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</si>
  <si>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</si>
  <si>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</si>
  <si>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</si>
  <si>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</si>
  <si>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</si>
  <si>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</si>
  <si>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</si>
  <si>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</si>
  <si>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</si>
  <si>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</si>
  <si>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</si>
  <si>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</si>
  <si>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</si>
  <si>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</si>
  <si>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</si>
  <si>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</si>
  <si>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</si>
  <si>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</si>
  <si>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</si>
  <si>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</si>
  <si>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</si>
  <si>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</si>
  <si>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</si>
  <si>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</si>
  <si>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</si>
  <si>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</si>
  <si>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</si>
  <si>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</si>
  <si>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</si>
  <si>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</si>
  <si>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</si>
  <si>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</si>
  <si>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</si>
  <si>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</si>
  <si>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</si>
  <si>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</si>
  <si>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</si>
  <si>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</si>
  <si>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</si>
  <si>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</si>
  <si>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</si>
  <si>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</si>
  <si>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</si>
  <si>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</si>
  <si>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</si>
  <si>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</si>
  <si>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</si>
  <si>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</si>
  <si>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</si>
  <si>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</si>
  <si>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</si>
  <si>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</si>
  <si>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</si>
  <si>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</si>
  <si>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</si>
  <si>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</si>
  <si>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</si>
  <si>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</si>
  <si>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</si>
  <si>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</si>
  <si>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</si>
  <si>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</si>
  <si>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</si>
  <si>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</si>
  <si>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</si>
  <si>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</si>
  <si>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</si>
  <si>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</si>
  <si>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</si>
  <si>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</si>
  <si>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</si>
  <si>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</si>
  <si>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</si>
  <si>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</si>
  <si>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</si>
  <si>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</si>
  <si>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</si>
  <si>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</si>
  <si>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</si>
  <si>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</si>
  <si>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</si>
  <si>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</si>
  <si>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</si>
  <si>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</si>
  <si>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</si>
  <si>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</si>
  <si>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</si>
  <si>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</si>
  <si>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</si>
  <si>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</si>
  <si>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</si>
  <si>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</si>
  <si>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</si>
  <si>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</si>
  <si>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</si>
  <si>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</si>
  <si>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</si>
  <si>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</si>
  <si>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</si>
  <si>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</si>
  <si>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</si>
  <si>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</si>
  <si>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</si>
  <si>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</si>
  <si>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</si>
  <si>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</si>
  <si>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</si>
  <si>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</si>
  <si>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</si>
  <si>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</si>
  <si>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</si>
  <si>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</si>
  <si>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</si>
  <si>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</si>
  <si>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</si>
  <si>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</si>
  <si>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</si>
  <si>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</si>
  <si>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</si>
  <si>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</si>
  <si>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</si>
  <si>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</si>
  <si>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</si>
  <si>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</si>
  <si>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</si>
  <si>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</si>
  <si>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</si>
  <si>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</si>
  <si>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</si>
  <si>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</si>
  <si>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</si>
  <si>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</si>
  <si>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</si>
  <si>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</si>
  <si>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</si>
  <si>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</si>
  <si>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</si>
  <si>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</si>
  <si>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</si>
  <si>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</si>
  <si>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</si>
  <si>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</si>
  <si>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</si>
  <si>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</si>
  <si>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</si>
  <si>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</si>
  <si>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</si>
  <si>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</si>
  <si>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</si>
  <si>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</si>
  <si>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</si>
  <si>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</si>
  <si>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</si>
  <si>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</si>
  <si>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</si>
  <si>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</si>
  <si>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</si>
  <si>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</si>
  <si>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</si>
  <si>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</si>
  <si>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</si>
  <si>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</si>
  <si>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</si>
  <si>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</si>
  <si>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</si>
  <si>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</si>
  <si>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</si>
  <si>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</si>
  <si>
    <t>Reference</t>
  </si>
  <si>
    <t>Quantité</t>
  </si>
  <si>
    <t>References</t>
  </si>
  <si>
    <t>EMPLACEMENT</t>
  </si>
  <si>
    <t>…</t>
  </si>
  <si>
    <t>MONTANT STOCK</t>
  </si>
  <si>
    <t>Stock Mini</t>
  </si>
  <si>
    <t>Stock Initial</t>
  </si>
  <si>
    <t>Stock FINAL</t>
  </si>
  <si>
    <t>Place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</si>
</sst>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2" fillId="0" borderId="0" xfId="0" applyFont="1"/>
    <xf numFmtId="0" fontId="3" fillId="0" borderId="0" xfId="0" applyFont="1"/>
    <xf numFmtId="0" fontId="0" fillId="0" borderId="25" xfId="0" applyBorder="1"/>
    <xf numFmtId="0" fontId="0" fillId="0" borderId="19" xfId="0" applyBorder="1"/>
    <xf numFmtId="0" fontId="0" fillId="0" borderId="26" xfId="0" applyBorder="1"/>
    <xf numFmtId="0" fontId="0" fillId="0" borderId="20" xfId="0" applyBorder="1"/>
    <xf numFmtId="0" fontId="0" fillId="0" borderId="27" xfId="0" applyBorder="1"/>
    <xf numFmtId="0" fontId="3" fillId="0" borderId="19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4" xfId="0" applyFont="1" applyBorder="1"/>
    <xf numFmtId="0" fontId="0" fillId="0" borderId="30" xfId="0" applyBorder="1"/>
    <xf numFmtId="0" fontId="0" fillId="0" borderId="0" xfId="0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5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3" fillId="0" borderId="28" xfId="0" applyFont="1" applyBorder="1"/>
    <xf numFmtId="0" fontId="3" fillId="0" borderId="29" xfId="0" applyFont="1" applyBorder="1" applyAlignment="1">
      <alignment horizontal="center"/>
    </xf>
    <xf numFmtId="0" fontId="1" fillId="4" borderId="34" xfId="0" applyFont="1" applyFill="1" applyBorder="1" applyAlignment="1">
      <alignment horizontal="center"/>
    </xf>
    <xf numFmtId="0" fontId="1" fillId="4" borderId="37" xfId="0" applyFont="1" applyFill="1" applyBorder="1" applyAlignment="1">
      <alignment horizontal="center"/>
    </xf>
    <xf numFmtId="0" fontId="1" fillId="4" borderId="35" xfId="0" applyFont="1" applyFill="1" applyBorder="1" applyAlignment="1">
      <alignment horizontal="center"/>
    </xf>
    <xf numFmtId="0" fontId="1" fillId="4" borderId="40" xfId="0" applyFont="1" applyFill="1" applyBorder="1" applyAlignment="1">
      <alignment horizontal="center"/>
    </xf>
    <xf numFmtId="0" fontId="1" fillId="4" borderId="36" xfId="0" applyFont="1" applyFill="1" applyBorder="1" applyAlignment="1">
      <alignment horizontal="center"/>
    </xf>
    <xf numFmtId="0" fontId="0" fillId="5" borderId="38" xfId="0" applyFill="1" applyBorder="1"/>
    <xf numFmtId="0" fontId="0" fillId="5" borderId="1" xfId="0" applyFill="1" applyBorder="1"/>
    <xf numFmtId="1" fontId="0" fillId="5" borderId="1" xfId="0" applyNumberFormat="1" applyFill="1" applyBorder="1"/>
    <xf numFmtId="0" fontId="0" fillId="5" borderId="39" xfId="0" applyFill="1" applyBorder="1"/>
    <xf numFmtId="0" fontId="0" fillId="5" borderId="12" xfId="0" applyFill="1" applyBorder="1"/>
    <xf numFmtId="1" fontId="0" fillId="5" borderId="12" xfId="0" applyNumberFormat="1" applyFill="1" applyBorder="1"/>
    <xf numFmtId="0" fontId="0" fillId="6" borderId="29" xfId="0" applyFill="1" applyBorder="1"/>
    <xf numFmtId="0" fontId="0" fillId="7" borderId="2" xfId="0" applyFill="1" applyBorder="1"/>
    <xf numFmtId="0" fontId="0" fillId="7" borderId="13" xfId="0" applyFill="1" applyBorder="1"/>
    <xf numFmtId="0" fontId="0" fillId="8" borderId="29" xfId="0" applyFill="1" applyBorder="1"/>
    <xf numFmtId="0" fontId="0" fillId="4" borderId="31" xfId="0" applyFill="1" applyBorder="1"/>
    <xf numFmtId="0" fontId="0" fillId="4" borderId="32" xfId="0" applyFill="1" applyBorder="1"/>
    <xf numFmtId="0" fontId="0" fillId="4" borderId="33" xfId="0" applyFill="1" applyBorder="1"/>
    <xf numFmtId="164" fontId="0" fillId="5" borderId="19" xfId="0" applyNumberFormat="1" applyFill="1" applyBorder="1"/>
    <xf numFmtId="0" fontId="0" fillId="5" borderId="6" xfId="0" applyFill="1" applyBorder="1"/>
    <xf numFmtId="0" fontId="0" fillId="6" borderId="6" xfId="0" applyFill="1" applyBorder="1"/>
    <xf numFmtId="0" fontId="0" fillId="7" borderId="7" xfId="0" applyFill="1" applyBorder="1"/>
    <xf numFmtId="164" fontId="0" fillId="5" borderId="20" xfId="0" applyNumberFormat="1" applyFill="1" applyBorder="1"/>
    <xf numFmtId="0" fontId="0" fillId="5" borderId="0" xfId="0" applyFill="1"/>
    <xf numFmtId="0" fontId="0" fillId="6" borderId="0" xfId="0" applyFill="1"/>
    <xf numFmtId="0" fontId="0" fillId="7" borderId="10" xfId="0" applyFill="1" applyBorder="1"/>
    <xf numFmtId="164" fontId="0" fillId="5" borderId="21" xfId="0" applyNumberFormat="1" applyFill="1" applyBorder="1"/>
    <xf numFmtId="0" fontId="0" fillId="5" borderId="41" xfId="0" applyFill="1" applyBorder="1"/>
    <xf numFmtId="0" fontId="0" fillId="6" borderId="41" xfId="0" applyFill="1" applyBorder="1"/>
    <xf numFmtId="0" fontId="0" fillId="7" borderId="42" xfId="0" applyFill="1" applyBorder="1"/>
    <xf numFmtId="0" fontId="0" fillId="2" borderId="19" xfId="0" applyFill="1" applyBorder="1"/>
    <xf numFmtId="0" fontId="3" fillId="2" borderId="6" xfId="0" applyFont="1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20" xfId="0" applyFill="1" applyBorder="1"/>
    <xf numFmtId="0" fontId="6" fillId="2" borderId="0" xfId="0" applyFont="1" applyFill="1"/>
    <xf numFmtId="0" fontId="0" fillId="2" borderId="0" xfId="0" applyFill="1"/>
    <xf numFmtId="0" fontId="0" fillId="2" borderId="10" xfId="0" applyFill="1" applyBorder="1"/>
    <xf numFmtId="0" fontId="0" fillId="2" borderId="21" xfId="0" applyFill="1" applyBorder="1"/>
    <xf numFmtId="0" fontId="0" fillId="2" borderId="41" xfId="0" applyFill="1" applyBorder="1"/>
    <xf numFmtId="0" fontId="0" fillId="2" borderId="42" xfId="0" applyFill="1" applyBorder="1"/>
    <xf numFmtId="49" fontId="0" fillId="5" borderId="4" xfId="0" applyNumberFormat="1" applyFill="1" applyBorder="1"/>
    <xf numFmtId="0" fontId="0" fillId="5" borderId="43" xfId="0" applyFill="1" applyBorder="1"/>
    <xf numFmtId="0" fontId="0" fillId="5" borderId="5" xfId="0" applyFill="1" applyBorder="1"/>
    <xf numFmtId="1" fontId="0" fillId="5" borderId="5" xfId="0" applyNumberFormat="1" applyFill="1" applyBorder="1"/>
    <xf numFmtId="0" fontId="0" fillId="6" borderId="25" xfId="0" applyFill="1" applyBorder="1"/>
    <xf numFmtId="0" fontId="0" fillId="7" borderId="25" xfId="0" applyFill="1" applyBorder="1"/>
    <xf numFmtId="0" fontId="0" fillId="8" borderId="5" xfId="0" applyFill="1" applyBorder="1"/>
    <xf numFmtId="49" fontId="0" fillId="5" borderId="28" xfId="0" applyNumberFormat="1" applyFill="1" applyBorder="1"/>
    <xf numFmtId="49" fontId="0" fillId="5" borderId="44" xfId="0" applyNumberFormat="1" applyFill="1" applyBorder="1"/>
    <xf numFmtId="0" fontId="0" fillId="6" borderId="45" xfId="0" applyFill="1" applyBorder="1"/>
    <xf numFmtId="0" fontId="0" fillId="8" borderId="45" xfId="0" applyFill="1" applyBorder="1"/>
    <xf numFmtId="0" fontId="0" fillId="0" borderId="46" xfId="0" applyBorder="1"/>
    <xf numFmtId="0" fontId="4" fillId="0" borderId="5" xfId="0" applyFont="1" applyBorder="1" applyAlignment="1">
      <alignment horizontal="center"/>
    </xf>
    <xf numFmtId="0" fontId="3" fillId="9" borderId="35" xfId="0" applyFont="1" applyFill="1" applyBorder="1" applyAlignment="1">
      <alignment horizontal="center"/>
    </xf>
    <xf numFmtId="0" fontId="3" fillId="9" borderId="34" xfId="0" applyFont="1" applyFill="1" applyBorder="1" applyAlignment="1">
      <alignment horizontal="center"/>
    </xf>
    <xf numFmtId="0" fontId="3" fillId="9" borderId="40" xfId="0" applyFont="1" applyFill="1" applyBorder="1" applyAlignment="1">
      <alignment horizontal="center"/>
    </xf>
    <xf numFmtId="0" fontId="3" fillId="9" borderId="36" xfId="0" applyFont="1" applyFill="1" applyBorder="1" applyAlignment="1">
      <alignment horizontal="center"/>
    </xf>
    <xf numFmtId="0" fontId="0" fillId="10" borderId="28" xfId="0" applyFill="1" applyBorder="1"/>
    <xf numFmtId="0" fontId="0" fillId="10" borderId="29" xfId="0" applyFill="1" applyBorder="1" applyAlignment="1">
      <alignment horizontal="center"/>
    </xf>
    <xf numFmtId="0" fontId="0" fillId="10" borderId="8" xfId="0" applyFill="1" applyBorder="1"/>
    <xf numFmtId="49" fontId="0" fillId="10" borderId="1" xfId="0" applyNumberFormat="1" applyFill="1" applyBorder="1" applyAlignment="1">
      <alignment horizontal="center"/>
    </xf>
    <xf numFmtId="0" fontId="0" fillId="10" borderId="11" xfId="0" applyFill="1" applyBorder="1"/>
    <xf numFmtId="0" fontId="0" fillId="12" borderId="29" xfId="0" applyFill="1" applyBorder="1" applyAlignment="1">
      <alignment horizontal="center"/>
    </xf>
    <xf numFmtId="0" fontId="0" fillId="11" borderId="47" xfId="0" applyFill="1" applyBorder="1" applyAlignment="1">
      <alignment horizontal="center"/>
    </xf>
    <xf numFmtId="0" fontId="1" fillId="11" borderId="2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 vertical="center"/>
    </xf>
    <xf numFmtId="2" fontId="1" fillId="3" borderId="10" xfId="0" applyNumberFormat="1" applyFont="1" applyFill="1" applyBorder="1" applyAlignment="1">
      <alignment horizontal="center" vertical="center"/>
    </xf>
    <xf numFmtId="0" fontId="1" fillId="0" borderId="42" xfId="0" applyFont="1" applyBorder="1"/>
    <xf numFmtId="0" fontId="1" fillId="3" borderId="19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20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center" vertical="center" shrinkToFit="1"/>
    </xf>
    <xf numFmtId="0" fontId="7" fillId="0" borderId="41" xfId="0" applyFont="1" applyBorder="1" applyAlignment="1">
      <alignment horizontal="center" vertical="center" shrinkToFit="1"/>
    </xf>
    <xf numFmtId="0" fontId="7" fillId="0" borderId="42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5532A-0ACB-454D-B0D5-E29543E6C8A5}">
  <dimension ref="B1:H250"/>
  <sheetViews>
    <sheetView workbookViewId="0">
      <selection activeCell="D6" sqref="D6"/>
    </sheetView>
  </sheetViews>
  <sheetFormatPr baseColWidth="10" defaultRowHeight="15" x14ac:dyDescent="0.25"/>
  <cols>
    <col min="2" max="2" width="34.28515625" customWidth="1"/>
    <col min="5" max="5" width="13.42578125" customWidth="1"/>
  </cols>
  <sheetData>
    <row r="1" spans="2:8" ht="18.75" x14ac:dyDescent="0.3">
      <c r="B1" s="30" t="s">
        <v>366</v>
      </c>
      <c r="E1" s="36" t="s">
        <v>618</v>
      </c>
      <c r="H1" t="s">
        <v>619</v>
      </c>
    </row>
    <row r="2" spans="2:8" ht="18.75" x14ac:dyDescent="0.3">
      <c r="B2" s="38" t="s">
        <v>620</v>
      </c>
      <c r="E2" s="39"/>
    </row>
    <row r="3" spans="2:8" x14ac:dyDescent="0.25">
      <c r="B3" s="9" t="s">
        <v>201</v>
      </c>
      <c r="E3" s="37" t="s">
        <v>368</v>
      </c>
    </row>
    <row r="4" spans="2:8" x14ac:dyDescent="0.25">
      <c r="B4" s="9" t="s">
        <v>200</v>
      </c>
      <c r="E4" s="37" t="s">
        <v>369</v>
      </c>
    </row>
    <row r="5" spans="2:8" x14ac:dyDescent="0.25">
      <c r="B5" s="9" t="s">
        <v>202</v>
      </c>
      <c r="E5" s="37" t="s">
        <v>370</v>
      </c>
    </row>
    <row r="6" spans="2:8" x14ac:dyDescent="0.25">
      <c r="B6" s="9" t="s">
        <v>66</v>
      </c>
      <c r="E6" s="37" t="s">
        <v>371</v>
      </c>
    </row>
    <row r="7" spans="2:8" x14ac:dyDescent="0.25">
      <c r="B7" s="9" t="s">
        <v>89</v>
      </c>
      <c r="E7" s="37" t="s">
        <v>372</v>
      </c>
    </row>
    <row r="8" spans="2:8" x14ac:dyDescent="0.25">
      <c r="B8" s="9" t="s">
        <v>215</v>
      </c>
      <c r="E8" s="37" t="s">
        <v>373</v>
      </c>
    </row>
    <row r="9" spans="2:8" x14ac:dyDescent="0.25">
      <c r="B9" s="9" t="s">
        <v>216</v>
      </c>
      <c r="E9" s="37" t="s">
        <v>374</v>
      </c>
    </row>
    <row r="10" spans="2:8" x14ac:dyDescent="0.25">
      <c r="B10" s="9" t="s">
        <v>226</v>
      </c>
      <c r="E10" s="37" t="s">
        <v>375</v>
      </c>
    </row>
    <row r="11" spans="2:8" x14ac:dyDescent="0.25">
      <c r="B11" s="9" t="s">
        <v>227</v>
      </c>
      <c r="E11" s="37" t="s">
        <v>376</v>
      </c>
    </row>
    <row r="12" spans="2:8" x14ac:dyDescent="0.25">
      <c r="B12" s="9" t="s">
        <v>228</v>
      </c>
      <c r="E12" s="37" t="s">
        <v>377</v>
      </c>
    </row>
    <row r="13" spans="2:8" x14ac:dyDescent="0.25">
      <c r="B13" s="9" t="s">
        <v>233</v>
      </c>
      <c r="E13" s="37" t="s">
        <v>378</v>
      </c>
    </row>
    <row r="14" spans="2:8" x14ac:dyDescent="0.25">
      <c r="B14" s="9" t="s">
        <v>232</v>
      </c>
      <c r="E14" s="37" t="s">
        <v>379</v>
      </c>
    </row>
    <row r="15" spans="2:8" x14ac:dyDescent="0.25">
      <c r="B15" s="9" t="s">
        <v>170</v>
      </c>
      <c r="E15" s="37" t="s">
        <v>380</v>
      </c>
    </row>
    <row r="16" spans="2:8" x14ac:dyDescent="0.25">
      <c r="B16" s="9" t="s">
        <v>10</v>
      </c>
      <c r="E16" s="37" t="s">
        <v>381</v>
      </c>
    </row>
    <row r="17" spans="2:5" x14ac:dyDescent="0.25">
      <c r="B17" s="9" t="s">
        <v>11</v>
      </c>
      <c r="E17" s="37" t="s">
        <v>382</v>
      </c>
    </row>
    <row r="18" spans="2:5" x14ac:dyDescent="0.25">
      <c r="B18" s="9" t="s">
        <v>244</v>
      </c>
      <c r="E18" s="37" t="s">
        <v>383</v>
      </c>
    </row>
    <row r="19" spans="2:5" x14ac:dyDescent="0.25">
      <c r="B19" s="9" t="s">
        <v>123</v>
      </c>
      <c r="E19" s="37" t="s">
        <v>384</v>
      </c>
    </row>
    <row r="20" spans="2:5" x14ac:dyDescent="0.25">
      <c r="B20" s="9" t="s">
        <v>214</v>
      </c>
      <c r="E20" s="37" t="s">
        <v>385</v>
      </c>
    </row>
    <row r="21" spans="2:5" x14ac:dyDescent="0.25">
      <c r="B21" s="9" t="s">
        <v>46</v>
      </c>
      <c r="E21" s="37" t="s">
        <v>386</v>
      </c>
    </row>
    <row r="22" spans="2:5" x14ac:dyDescent="0.25">
      <c r="B22" s="9" t="s">
        <v>45</v>
      </c>
      <c r="E22" s="37" t="s">
        <v>387</v>
      </c>
    </row>
    <row r="23" spans="2:5" x14ac:dyDescent="0.25">
      <c r="B23" s="9" t="s">
        <v>212</v>
      </c>
      <c r="E23" s="37" t="s">
        <v>388</v>
      </c>
    </row>
    <row r="24" spans="2:5" x14ac:dyDescent="0.25">
      <c r="B24" s="9" t="s">
        <v>250</v>
      </c>
      <c r="E24" s="37" t="s">
        <v>389</v>
      </c>
    </row>
    <row r="25" spans="2:5" x14ac:dyDescent="0.25">
      <c r="B25" s="9" t="s">
        <v>70</v>
      </c>
      <c r="E25" s="37" t="s">
        <v>390</v>
      </c>
    </row>
    <row r="26" spans="2:5" x14ac:dyDescent="0.25">
      <c r="B26" s="9" t="s">
        <v>110</v>
      </c>
      <c r="E26" s="37" t="s">
        <v>391</v>
      </c>
    </row>
    <row r="27" spans="2:5" x14ac:dyDescent="0.25">
      <c r="B27" s="9" t="s">
        <v>154</v>
      </c>
      <c r="E27" s="37" t="s">
        <v>392</v>
      </c>
    </row>
    <row r="28" spans="2:5" x14ac:dyDescent="0.25">
      <c r="B28" s="9" t="s">
        <v>141</v>
      </c>
      <c r="E28" s="37" t="s">
        <v>393</v>
      </c>
    </row>
    <row r="29" spans="2:5" x14ac:dyDescent="0.25">
      <c r="B29" s="9" t="s">
        <v>142</v>
      </c>
      <c r="E29" s="37" t="s">
        <v>394</v>
      </c>
    </row>
    <row r="30" spans="2:5" x14ac:dyDescent="0.25">
      <c r="B30" s="9" t="s">
        <v>99</v>
      </c>
      <c r="E30" s="37" t="s">
        <v>395</v>
      </c>
    </row>
    <row r="31" spans="2:5" x14ac:dyDescent="0.25">
      <c r="B31" s="9" t="s">
        <v>99</v>
      </c>
      <c r="E31" s="37" t="s">
        <v>396</v>
      </c>
    </row>
    <row r="32" spans="2:5" x14ac:dyDescent="0.25">
      <c r="B32" s="9" t="s">
        <v>152</v>
      </c>
      <c r="E32" s="37" t="s">
        <v>397</v>
      </c>
    </row>
    <row r="33" spans="2:5" x14ac:dyDescent="0.25">
      <c r="B33" s="9" t="s">
        <v>289</v>
      </c>
      <c r="E33" s="37" t="s">
        <v>398</v>
      </c>
    </row>
    <row r="34" spans="2:5" x14ac:dyDescent="0.25">
      <c r="B34" s="9" t="s">
        <v>218</v>
      </c>
      <c r="E34" s="37" t="s">
        <v>399</v>
      </c>
    </row>
    <row r="35" spans="2:5" x14ac:dyDescent="0.25">
      <c r="B35" s="9" t="s">
        <v>183</v>
      </c>
      <c r="E35" s="37" t="s">
        <v>400</v>
      </c>
    </row>
    <row r="36" spans="2:5" x14ac:dyDescent="0.25">
      <c r="B36" s="9" t="s">
        <v>184</v>
      </c>
      <c r="E36" s="37" t="s">
        <v>401</v>
      </c>
    </row>
    <row r="37" spans="2:5" x14ac:dyDescent="0.25">
      <c r="B37" s="9" t="s">
        <v>182</v>
      </c>
      <c r="E37" s="37" t="s">
        <v>402</v>
      </c>
    </row>
    <row r="38" spans="2:5" x14ac:dyDescent="0.25">
      <c r="B38" s="9" t="s">
        <v>161</v>
      </c>
      <c r="E38" s="37" t="s">
        <v>403</v>
      </c>
    </row>
    <row r="39" spans="2:5" x14ac:dyDescent="0.25">
      <c r="B39" s="9" t="s">
        <v>98</v>
      </c>
      <c r="E39" s="37" t="s">
        <v>404</v>
      </c>
    </row>
    <row r="40" spans="2:5" x14ac:dyDescent="0.25">
      <c r="B40" s="9" t="s">
        <v>105</v>
      </c>
      <c r="E40" s="37" t="s">
        <v>405</v>
      </c>
    </row>
    <row r="41" spans="2:5" x14ac:dyDescent="0.25">
      <c r="B41" s="9" t="s">
        <v>106</v>
      </c>
      <c r="E41" s="37" t="s">
        <v>406</v>
      </c>
    </row>
    <row r="42" spans="2:5" x14ac:dyDescent="0.25">
      <c r="B42" s="9" t="s">
        <v>107</v>
      </c>
      <c r="E42" s="37" t="s">
        <v>407</v>
      </c>
    </row>
    <row r="43" spans="2:5" x14ac:dyDescent="0.25">
      <c r="B43" s="9" t="s">
        <v>104</v>
      </c>
      <c r="E43" s="37" t="s">
        <v>408</v>
      </c>
    </row>
    <row r="44" spans="2:5" x14ac:dyDescent="0.25">
      <c r="B44" s="9" t="s">
        <v>239</v>
      </c>
      <c r="E44" s="37" t="s">
        <v>409</v>
      </c>
    </row>
    <row r="45" spans="2:5" x14ac:dyDescent="0.25">
      <c r="B45" s="9" t="s">
        <v>156</v>
      </c>
      <c r="E45" s="37" t="s">
        <v>410</v>
      </c>
    </row>
    <row r="46" spans="2:5" x14ac:dyDescent="0.25">
      <c r="B46" s="9" t="s">
        <v>109</v>
      </c>
      <c r="E46" s="37" t="s">
        <v>411</v>
      </c>
    </row>
    <row r="47" spans="2:5" x14ac:dyDescent="0.25">
      <c r="B47" s="9" t="s">
        <v>44</v>
      </c>
      <c r="E47" s="37" t="s">
        <v>412</v>
      </c>
    </row>
    <row r="48" spans="2:5" x14ac:dyDescent="0.25">
      <c r="B48" s="9" t="s">
        <v>153</v>
      </c>
      <c r="E48" s="37" t="s">
        <v>413</v>
      </c>
    </row>
    <row r="49" spans="2:5" x14ac:dyDescent="0.25">
      <c r="B49" s="9" t="s">
        <v>120</v>
      </c>
      <c r="E49" s="37" t="s">
        <v>414</v>
      </c>
    </row>
    <row r="50" spans="2:5" x14ac:dyDescent="0.25">
      <c r="B50" s="9" t="s">
        <v>150</v>
      </c>
      <c r="E50" s="37" t="s">
        <v>415</v>
      </c>
    </row>
    <row r="51" spans="2:5" x14ac:dyDescent="0.25">
      <c r="B51" s="9" t="s">
        <v>34</v>
      </c>
      <c r="E51" s="37" t="s">
        <v>416</v>
      </c>
    </row>
    <row r="52" spans="2:5" x14ac:dyDescent="0.25">
      <c r="B52" s="9" t="s">
        <v>117</v>
      </c>
      <c r="E52" s="37" t="s">
        <v>417</v>
      </c>
    </row>
    <row r="53" spans="2:5" x14ac:dyDescent="0.25">
      <c r="B53" s="9" t="s">
        <v>193</v>
      </c>
      <c r="E53" s="37" t="s">
        <v>418</v>
      </c>
    </row>
    <row r="54" spans="2:5" x14ac:dyDescent="0.25">
      <c r="B54" s="9" t="s">
        <v>191</v>
      </c>
      <c r="E54" s="37" t="s">
        <v>419</v>
      </c>
    </row>
    <row r="55" spans="2:5" x14ac:dyDescent="0.25">
      <c r="B55" s="9" t="s">
        <v>192</v>
      </c>
      <c r="E55" s="37" t="s">
        <v>420</v>
      </c>
    </row>
    <row r="56" spans="2:5" x14ac:dyDescent="0.25">
      <c r="B56" s="9" t="s">
        <v>38</v>
      </c>
      <c r="E56" s="37" t="s">
        <v>421</v>
      </c>
    </row>
    <row r="57" spans="2:5" x14ac:dyDescent="0.25">
      <c r="B57" s="9" t="s">
        <v>39</v>
      </c>
      <c r="E57" s="37" t="s">
        <v>422</v>
      </c>
    </row>
    <row r="58" spans="2:5" x14ac:dyDescent="0.25">
      <c r="B58" s="9" t="s">
        <v>40</v>
      </c>
      <c r="E58" s="37" t="s">
        <v>423</v>
      </c>
    </row>
    <row r="59" spans="2:5" x14ac:dyDescent="0.25">
      <c r="B59" s="9" t="s">
        <v>80</v>
      </c>
      <c r="E59" s="37" t="s">
        <v>424</v>
      </c>
    </row>
    <row r="60" spans="2:5" x14ac:dyDescent="0.25">
      <c r="B60" s="9" t="s">
        <v>164</v>
      </c>
      <c r="E60" s="37" t="s">
        <v>425</v>
      </c>
    </row>
    <row r="61" spans="2:5" x14ac:dyDescent="0.25">
      <c r="B61" s="9" t="s">
        <v>163</v>
      </c>
      <c r="E61" s="37" t="s">
        <v>426</v>
      </c>
    </row>
    <row r="62" spans="2:5" x14ac:dyDescent="0.25">
      <c r="B62" s="9" t="s">
        <v>162</v>
      </c>
      <c r="E62" s="37" t="s">
        <v>427</v>
      </c>
    </row>
    <row r="63" spans="2:5" x14ac:dyDescent="0.25">
      <c r="B63" s="9" t="s">
        <v>37</v>
      </c>
      <c r="E63" s="37" t="s">
        <v>428</v>
      </c>
    </row>
    <row r="64" spans="2:5" x14ac:dyDescent="0.25">
      <c r="B64" s="9" t="s">
        <v>62</v>
      </c>
      <c r="E64" s="37" t="s">
        <v>429</v>
      </c>
    </row>
    <row r="65" spans="2:5" x14ac:dyDescent="0.25">
      <c r="B65" s="9" t="s">
        <v>129</v>
      </c>
      <c r="E65" s="37" t="s">
        <v>430</v>
      </c>
    </row>
    <row r="66" spans="2:5" x14ac:dyDescent="0.25">
      <c r="B66" s="9" t="s">
        <v>61</v>
      </c>
      <c r="E66" s="37" t="s">
        <v>431</v>
      </c>
    </row>
    <row r="67" spans="2:5" x14ac:dyDescent="0.25">
      <c r="B67" s="9" t="s">
        <v>60</v>
      </c>
      <c r="E67" s="37" t="s">
        <v>432</v>
      </c>
    </row>
    <row r="68" spans="2:5" x14ac:dyDescent="0.25">
      <c r="B68" s="9" t="s">
        <v>128</v>
      </c>
      <c r="E68" s="37" t="s">
        <v>433</v>
      </c>
    </row>
    <row r="69" spans="2:5" x14ac:dyDescent="0.25">
      <c r="B69" s="9" t="s">
        <v>101</v>
      </c>
      <c r="E69" s="37" t="s">
        <v>434</v>
      </c>
    </row>
    <row r="70" spans="2:5" x14ac:dyDescent="0.25">
      <c r="B70" s="9" t="s">
        <v>108</v>
      </c>
      <c r="E70" s="37" t="s">
        <v>435</v>
      </c>
    </row>
    <row r="71" spans="2:5" x14ac:dyDescent="0.25">
      <c r="B71" s="9" t="s">
        <v>171</v>
      </c>
      <c r="E71" s="37" t="s">
        <v>436</v>
      </c>
    </row>
    <row r="72" spans="2:5" x14ac:dyDescent="0.25">
      <c r="B72" s="9" t="s">
        <v>22</v>
      </c>
      <c r="E72" s="37" t="s">
        <v>437</v>
      </c>
    </row>
    <row r="73" spans="2:5" x14ac:dyDescent="0.25">
      <c r="B73" s="9" t="s">
        <v>243</v>
      </c>
      <c r="E73" s="37" t="s">
        <v>438</v>
      </c>
    </row>
    <row r="74" spans="2:5" x14ac:dyDescent="0.25">
      <c r="B74" s="9" t="s">
        <v>242</v>
      </c>
      <c r="E74" s="37" t="s">
        <v>439</v>
      </c>
    </row>
    <row r="75" spans="2:5" x14ac:dyDescent="0.25">
      <c r="B75" s="9" t="s">
        <v>35</v>
      </c>
      <c r="E75" s="37" t="s">
        <v>440</v>
      </c>
    </row>
    <row r="76" spans="2:5" x14ac:dyDescent="0.25">
      <c r="B76" s="9" t="s">
        <v>224</v>
      </c>
      <c r="E76" s="37" t="s">
        <v>441</v>
      </c>
    </row>
    <row r="77" spans="2:5" x14ac:dyDescent="0.25">
      <c r="B77" s="9" t="s">
        <v>65</v>
      </c>
      <c r="E77" s="37" t="s">
        <v>442</v>
      </c>
    </row>
    <row r="78" spans="2:5" x14ac:dyDescent="0.25">
      <c r="B78" s="9" t="s">
        <v>190</v>
      </c>
      <c r="E78" s="37" t="s">
        <v>443</v>
      </c>
    </row>
    <row r="79" spans="2:5" x14ac:dyDescent="0.25">
      <c r="B79" s="9" t="s">
        <v>189</v>
      </c>
      <c r="E79" s="37" t="s">
        <v>444</v>
      </c>
    </row>
    <row r="80" spans="2:5" x14ac:dyDescent="0.25">
      <c r="B80" s="9" t="s">
        <v>241</v>
      </c>
      <c r="E80" s="37" t="s">
        <v>445</v>
      </c>
    </row>
    <row r="81" spans="2:5" x14ac:dyDescent="0.25">
      <c r="B81" s="9" t="s">
        <v>113</v>
      </c>
      <c r="E81" s="37" t="s">
        <v>446</v>
      </c>
    </row>
    <row r="82" spans="2:5" x14ac:dyDescent="0.25">
      <c r="B82" s="9" t="s">
        <v>177</v>
      </c>
      <c r="E82" s="37" t="s">
        <v>447</v>
      </c>
    </row>
    <row r="83" spans="2:5" x14ac:dyDescent="0.25">
      <c r="B83" s="9" t="s">
        <v>178</v>
      </c>
      <c r="E83" s="37" t="s">
        <v>448</v>
      </c>
    </row>
    <row r="84" spans="2:5" x14ac:dyDescent="0.25">
      <c r="B84" s="9" t="s">
        <v>124</v>
      </c>
      <c r="E84" s="37" t="s">
        <v>449</v>
      </c>
    </row>
    <row r="85" spans="2:5" x14ac:dyDescent="0.25">
      <c r="B85" s="9" t="s">
        <v>41</v>
      </c>
      <c r="E85" s="37" t="s">
        <v>450</v>
      </c>
    </row>
    <row r="86" spans="2:5" x14ac:dyDescent="0.25">
      <c r="B86" s="9" t="s">
        <v>42</v>
      </c>
      <c r="E86" s="37" t="s">
        <v>451</v>
      </c>
    </row>
    <row r="87" spans="2:5" x14ac:dyDescent="0.25">
      <c r="B87" s="9" t="s">
        <v>205</v>
      </c>
      <c r="E87" s="37" t="s">
        <v>452</v>
      </c>
    </row>
    <row r="88" spans="2:5" x14ac:dyDescent="0.25">
      <c r="B88" s="9" t="s">
        <v>204</v>
      </c>
      <c r="E88" s="37" t="s">
        <v>453</v>
      </c>
    </row>
    <row r="89" spans="2:5" x14ac:dyDescent="0.25">
      <c r="B89" s="9" t="s">
        <v>144</v>
      </c>
      <c r="E89" s="37" t="s">
        <v>454</v>
      </c>
    </row>
    <row r="90" spans="2:5" x14ac:dyDescent="0.25">
      <c r="B90" s="9" t="s">
        <v>240</v>
      </c>
      <c r="E90" s="37" t="s">
        <v>455</v>
      </c>
    </row>
    <row r="91" spans="2:5" x14ac:dyDescent="0.25">
      <c r="B91" s="9" t="s">
        <v>246</v>
      </c>
      <c r="E91" s="37" t="s">
        <v>456</v>
      </c>
    </row>
    <row r="92" spans="2:5" x14ac:dyDescent="0.25">
      <c r="B92" s="9" t="s">
        <v>213</v>
      </c>
      <c r="E92" s="37" t="s">
        <v>457</v>
      </c>
    </row>
    <row r="93" spans="2:5" x14ac:dyDescent="0.25">
      <c r="B93" s="9" t="s">
        <v>203</v>
      </c>
      <c r="E93" s="37" t="s">
        <v>458</v>
      </c>
    </row>
    <row r="94" spans="2:5" x14ac:dyDescent="0.25">
      <c r="B94" s="9" t="s">
        <v>132</v>
      </c>
      <c r="E94" s="37" t="s">
        <v>459</v>
      </c>
    </row>
    <row r="95" spans="2:5" x14ac:dyDescent="0.25">
      <c r="B95" s="9" t="s">
        <v>131</v>
      </c>
      <c r="E95" s="37" t="s">
        <v>460</v>
      </c>
    </row>
    <row r="96" spans="2:5" x14ac:dyDescent="0.25">
      <c r="B96" s="9" t="s">
        <v>225</v>
      </c>
      <c r="E96" s="37" t="s">
        <v>461</v>
      </c>
    </row>
    <row r="97" spans="2:5" x14ac:dyDescent="0.25">
      <c r="B97" s="9" t="s">
        <v>197</v>
      </c>
      <c r="E97" s="37" t="s">
        <v>462</v>
      </c>
    </row>
    <row r="98" spans="2:5" x14ac:dyDescent="0.25">
      <c r="B98" s="9" t="s">
        <v>249</v>
      </c>
      <c r="E98" s="37" t="s">
        <v>463</v>
      </c>
    </row>
    <row r="99" spans="2:5" x14ac:dyDescent="0.25">
      <c r="B99" s="9" t="s">
        <v>92</v>
      </c>
      <c r="E99" s="37" t="s">
        <v>464</v>
      </c>
    </row>
    <row r="100" spans="2:5" x14ac:dyDescent="0.25">
      <c r="B100" s="9" t="s">
        <v>207</v>
      </c>
      <c r="E100" s="37" t="s">
        <v>465</v>
      </c>
    </row>
    <row r="101" spans="2:5" x14ac:dyDescent="0.25">
      <c r="B101" s="9" t="s">
        <v>206</v>
      </c>
      <c r="E101" s="37" t="s">
        <v>466</v>
      </c>
    </row>
    <row r="102" spans="2:5" x14ac:dyDescent="0.25">
      <c r="B102" s="9" t="s">
        <v>238</v>
      </c>
      <c r="E102" s="37" t="s">
        <v>467</v>
      </c>
    </row>
    <row r="103" spans="2:5" x14ac:dyDescent="0.25">
      <c r="B103" s="9" t="s">
        <v>126</v>
      </c>
      <c r="E103" s="37" t="s">
        <v>468</v>
      </c>
    </row>
    <row r="104" spans="2:5" x14ac:dyDescent="0.25">
      <c r="B104" s="9" t="s">
        <v>20</v>
      </c>
      <c r="E104" s="37" t="s">
        <v>469</v>
      </c>
    </row>
    <row r="105" spans="2:5" x14ac:dyDescent="0.25">
      <c r="B105" s="9" t="s">
        <v>21</v>
      </c>
      <c r="E105" s="37" t="s">
        <v>470</v>
      </c>
    </row>
    <row r="106" spans="2:5" x14ac:dyDescent="0.25">
      <c r="B106" s="9" t="s">
        <v>19</v>
      </c>
      <c r="E106" s="37" t="s">
        <v>471</v>
      </c>
    </row>
    <row r="107" spans="2:5" x14ac:dyDescent="0.25">
      <c r="B107" s="9" t="s">
        <v>130</v>
      </c>
      <c r="E107" s="37" t="s">
        <v>472</v>
      </c>
    </row>
    <row r="108" spans="2:5" x14ac:dyDescent="0.25">
      <c r="B108" s="9" t="s">
        <v>111</v>
      </c>
      <c r="E108" s="37" t="s">
        <v>473</v>
      </c>
    </row>
    <row r="109" spans="2:5" x14ac:dyDescent="0.25">
      <c r="B109" s="9" t="s">
        <v>112</v>
      </c>
      <c r="E109" s="37" t="s">
        <v>474</v>
      </c>
    </row>
    <row r="110" spans="2:5" x14ac:dyDescent="0.25">
      <c r="B110" s="9" t="s">
        <v>125</v>
      </c>
      <c r="E110" s="37" t="s">
        <v>475</v>
      </c>
    </row>
    <row r="111" spans="2:5" x14ac:dyDescent="0.25">
      <c r="B111" s="9" t="s">
        <v>122</v>
      </c>
      <c r="E111" s="37" t="s">
        <v>476</v>
      </c>
    </row>
    <row r="112" spans="2:5" x14ac:dyDescent="0.25">
      <c r="B112" s="9" t="s">
        <v>57</v>
      </c>
      <c r="E112" s="37" t="s">
        <v>477</v>
      </c>
    </row>
    <row r="113" spans="2:5" x14ac:dyDescent="0.25">
      <c r="B113" s="9" t="s">
        <v>56</v>
      </c>
      <c r="E113" s="37" t="s">
        <v>478</v>
      </c>
    </row>
    <row r="114" spans="2:5" x14ac:dyDescent="0.25">
      <c r="B114" s="9" t="s">
        <v>13</v>
      </c>
      <c r="E114" s="37" t="s">
        <v>479</v>
      </c>
    </row>
    <row r="115" spans="2:5" x14ac:dyDescent="0.25">
      <c r="B115" s="9" t="s">
        <v>14</v>
      </c>
      <c r="E115" s="37" t="s">
        <v>480</v>
      </c>
    </row>
    <row r="116" spans="2:5" x14ac:dyDescent="0.25">
      <c r="B116" s="9" t="s">
        <v>15</v>
      </c>
      <c r="E116" s="37" t="s">
        <v>481</v>
      </c>
    </row>
    <row r="117" spans="2:5" x14ac:dyDescent="0.25">
      <c r="B117" s="9" t="s">
        <v>91</v>
      </c>
      <c r="E117" s="37" t="s">
        <v>482</v>
      </c>
    </row>
    <row r="118" spans="2:5" x14ac:dyDescent="0.25">
      <c r="B118" s="9" t="s">
        <v>30</v>
      </c>
      <c r="E118" s="37" t="s">
        <v>483</v>
      </c>
    </row>
    <row r="119" spans="2:5" x14ac:dyDescent="0.25">
      <c r="B119" s="9" t="s">
        <v>31</v>
      </c>
      <c r="E119" s="37" t="s">
        <v>484</v>
      </c>
    </row>
    <row r="120" spans="2:5" x14ac:dyDescent="0.25">
      <c r="B120" s="9" t="s">
        <v>140</v>
      </c>
      <c r="E120" s="37" t="s">
        <v>485</v>
      </c>
    </row>
    <row r="121" spans="2:5" x14ac:dyDescent="0.25">
      <c r="B121" s="9" t="s">
        <v>137</v>
      </c>
      <c r="E121" s="37" t="s">
        <v>486</v>
      </c>
    </row>
    <row r="122" spans="2:5" x14ac:dyDescent="0.25">
      <c r="B122" s="9" t="s">
        <v>139</v>
      </c>
      <c r="E122" s="37" t="s">
        <v>487</v>
      </c>
    </row>
    <row r="123" spans="2:5" x14ac:dyDescent="0.25">
      <c r="B123" s="9" t="s">
        <v>138</v>
      </c>
      <c r="E123" s="37" t="s">
        <v>488</v>
      </c>
    </row>
    <row r="124" spans="2:5" x14ac:dyDescent="0.25">
      <c r="B124" s="9" t="s">
        <v>134</v>
      </c>
      <c r="E124" s="37" t="s">
        <v>489</v>
      </c>
    </row>
    <row r="125" spans="2:5" x14ac:dyDescent="0.25">
      <c r="B125" s="9" t="s">
        <v>133</v>
      </c>
      <c r="E125" s="37" t="s">
        <v>490</v>
      </c>
    </row>
    <row r="126" spans="2:5" x14ac:dyDescent="0.25">
      <c r="B126" s="9" t="s">
        <v>24</v>
      </c>
      <c r="E126" s="37" t="s">
        <v>491</v>
      </c>
    </row>
    <row r="127" spans="2:5" x14ac:dyDescent="0.25">
      <c r="B127" s="9" t="s">
        <v>25</v>
      </c>
      <c r="E127" s="37" t="s">
        <v>492</v>
      </c>
    </row>
    <row r="128" spans="2:5" x14ac:dyDescent="0.25">
      <c r="B128" s="9" t="s">
        <v>94</v>
      </c>
      <c r="E128" s="37" t="s">
        <v>493</v>
      </c>
    </row>
    <row r="129" spans="2:5" x14ac:dyDescent="0.25">
      <c r="B129" s="9" t="s">
        <v>93</v>
      </c>
      <c r="E129" s="37" t="s">
        <v>494</v>
      </c>
    </row>
    <row r="130" spans="2:5" x14ac:dyDescent="0.25">
      <c r="B130" s="9" t="s">
        <v>43</v>
      </c>
      <c r="E130" s="37" t="s">
        <v>495</v>
      </c>
    </row>
    <row r="131" spans="2:5" x14ac:dyDescent="0.25">
      <c r="B131" s="9" t="s">
        <v>194</v>
      </c>
      <c r="E131" s="37" t="s">
        <v>496</v>
      </c>
    </row>
    <row r="132" spans="2:5" x14ac:dyDescent="0.25">
      <c r="B132" s="9" t="s">
        <v>116</v>
      </c>
      <c r="E132" s="37" t="s">
        <v>497</v>
      </c>
    </row>
    <row r="133" spans="2:5" x14ac:dyDescent="0.25">
      <c r="B133" s="9" t="s">
        <v>135</v>
      </c>
      <c r="E133" s="37" t="s">
        <v>498</v>
      </c>
    </row>
    <row r="134" spans="2:5" x14ac:dyDescent="0.25">
      <c r="B134" s="9" t="s">
        <v>136</v>
      </c>
      <c r="E134" s="37" t="s">
        <v>499</v>
      </c>
    </row>
    <row r="135" spans="2:5" x14ac:dyDescent="0.25">
      <c r="B135" s="9" t="s">
        <v>165</v>
      </c>
      <c r="E135" s="37" t="s">
        <v>500</v>
      </c>
    </row>
    <row r="136" spans="2:5" x14ac:dyDescent="0.25">
      <c r="B136" s="9" t="s">
        <v>167</v>
      </c>
      <c r="E136" s="37" t="s">
        <v>501</v>
      </c>
    </row>
    <row r="137" spans="2:5" x14ac:dyDescent="0.25">
      <c r="B137" s="9" t="s">
        <v>55</v>
      </c>
      <c r="E137" s="37" t="s">
        <v>502</v>
      </c>
    </row>
    <row r="138" spans="2:5" x14ac:dyDescent="0.25">
      <c r="B138" s="9" t="s">
        <v>87</v>
      </c>
      <c r="E138" s="37" t="s">
        <v>503</v>
      </c>
    </row>
    <row r="139" spans="2:5" x14ac:dyDescent="0.25">
      <c r="B139" s="9" t="s">
        <v>63</v>
      </c>
      <c r="E139" s="37" t="s">
        <v>504</v>
      </c>
    </row>
    <row r="140" spans="2:5" x14ac:dyDescent="0.25">
      <c r="B140" s="9" t="s">
        <v>158</v>
      </c>
      <c r="E140" s="37" t="s">
        <v>505</v>
      </c>
    </row>
    <row r="141" spans="2:5" x14ac:dyDescent="0.25">
      <c r="B141" s="9" t="s">
        <v>157</v>
      </c>
      <c r="E141" s="37" t="s">
        <v>506</v>
      </c>
    </row>
    <row r="142" spans="2:5" x14ac:dyDescent="0.25">
      <c r="B142" s="9" t="s">
        <v>76</v>
      </c>
      <c r="E142" s="37" t="s">
        <v>507</v>
      </c>
    </row>
    <row r="143" spans="2:5" x14ac:dyDescent="0.25">
      <c r="B143" s="9" t="s">
        <v>221</v>
      </c>
      <c r="E143" s="37" t="s">
        <v>508</v>
      </c>
    </row>
    <row r="144" spans="2:5" x14ac:dyDescent="0.25">
      <c r="B144" s="9" t="s">
        <v>220</v>
      </c>
      <c r="E144" s="37" t="s">
        <v>509</v>
      </c>
    </row>
    <row r="145" spans="2:5" x14ac:dyDescent="0.25">
      <c r="B145" s="9" t="s">
        <v>166</v>
      </c>
      <c r="E145" s="37" t="s">
        <v>510</v>
      </c>
    </row>
    <row r="146" spans="2:5" x14ac:dyDescent="0.25">
      <c r="B146" s="9" t="s">
        <v>53</v>
      </c>
      <c r="E146" s="37" t="s">
        <v>511</v>
      </c>
    </row>
    <row r="147" spans="2:5" x14ac:dyDescent="0.25">
      <c r="B147" s="9" t="s">
        <v>54</v>
      </c>
      <c r="E147" s="37" t="s">
        <v>512</v>
      </c>
    </row>
    <row r="148" spans="2:5" x14ac:dyDescent="0.25">
      <c r="B148" s="9" t="s">
        <v>12</v>
      </c>
      <c r="E148" s="37" t="s">
        <v>513</v>
      </c>
    </row>
    <row r="149" spans="2:5" x14ac:dyDescent="0.25">
      <c r="B149" s="9" t="s">
        <v>223</v>
      </c>
      <c r="E149" s="37" t="s">
        <v>514</v>
      </c>
    </row>
    <row r="150" spans="2:5" x14ac:dyDescent="0.25">
      <c r="B150" s="9" t="s">
        <v>71</v>
      </c>
      <c r="E150" s="37" t="s">
        <v>515</v>
      </c>
    </row>
    <row r="151" spans="2:5" x14ac:dyDescent="0.25">
      <c r="B151" s="9" t="s">
        <v>36</v>
      </c>
      <c r="E151" s="37" t="s">
        <v>516</v>
      </c>
    </row>
    <row r="152" spans="2:5" x14ac:dyDescent="0.25">
      <c r="B152" s="9" t="s">
        <v>50</v>
      </c>
      <c r="E152" s="37" t="s">
        <v>517</v>
      </c>
    </row>
    <row r="153" spans="2:5" x14ac:dyDescent="0.25">
      <c r="B153" s="9" t="s">
        <v>51</v>
      </c>
      <c r="E153" s="37" t="s">
        <v>518</v>
      </c>
    </row>
    <row r="154" spans="2:5" x14ac:dyDescent="0.25">
      <c r="B154" s="9" t="s">
        <v>47</v>
      </c>
      <c r="E154" s="37" t="s">
        <v>519</v>
      </c>
    </row>
    <row r="155" spans="2:5" x14ac:dyDescent="0.25">
      <c r="B155" s="9" t="s">
        <v>208</v>
      </c>
      <c r="E155" s="37" t="s">
        <v>520</v>
      </c>
    </row>
    <row r="156" spans="2:5" x14ac:dyDescent="0.25">
      <c r="B156" s="9" t="s">
        <v>69</v>
      </c>
      <c r="E156" s="37" t="s">
        <v>521</v>
      </c>
    </row>
    <row r="157" spans="2:5" x14ac:dyDescent="0.25">
      <c r="B157" s="9" t="s">
        <v>68</v>
      </c>
      <c r="E157" s="37" t="s">
        <v>522</v>
      </c>
    </row>
    <row r="158" spans="2:5" x14ac:dyDescent="0.25">
      <c r="B158" s="9" t="s">
        <v>186</v>
      </c>
      <c r="E158" s="37" t="s">
        <v>523</v>
      </c>
    </row>
    <row r="159" spans="2:5" x14ac:dyDescent="0.25">
      <c r="B159" s="9" t="s">
        <v>185</v>
      </c>
      <c r="E159" s="37" t="s">
        <v>524</v>
      </c>
    </row>
    <row r="160" spans="2:5" x14ac:dyDescent="0.25">
      <c r="B160" s="9" t="s">
        <v>145</v>
      </c>
      <c r="E160" s="37" t="s">
        <v>525</v>
      </c>
    </row>
    <row r="161" spans="2:5" x14ac:dyDescent="0.25">
      <c r="B161" s="9" t="s">
        <v>217</v>
      </c>
      <c r="E161" s="37" t="s">
        <v>526</v>
      </c>
    </row>
    <row r="162" spans="2:5" x14ac:dyDescent="0.25">
      <c r="B162" s="9" t="s">
        <v>74</v>
      </c>
      <c r="E162" s="37" t="s">
        <v>527</v>
      </c>
    </row>
    <row r="163" spans="2:5" x14ac:dyDescent="0.25">
      <c r="B163" s="9" t="s">
        <v>175</v>
      </c>
      <c r="E163" s="37" t="s">
        <v>528</v>
      </c>
    </row>
    <row r="164" spans="2:5" x14ac:dyDescent="0.25">
      <c r="B164" s="9" t="s">
        <v>75</v>
      </c>
      <c r="E164" s="37" t="s">
        <v>529</v>
      </c>
    </row>
    <row r="165" spans="2:5" x14ac:dyDescent="0.25">
      <c r="B165" s="9" t="s">
        <v>151</v>
      </c>
      <c r="E165" s="37" t="s">
        <v>530</v>
      </c>
    </row>
    <row r="166" spans="2:5" x14ac:dyDescent="0.25">
      <c r="B166" s="9" t="s">
        <v>172</v>
      </c>
      <c r="E166" s="37" t="s">
        <v>531</v>
      </c>
    </row>
    <row r="167" spans="2:5" x14ac:dyDescent="0.25">
      <c r="B167" s="9" t="s">
        <v>96</v>
      </c>
      <c r="E167" s="37" t="s">
        <v>532</v>
      </c>
    </row>
    <row r="168" spans="2:5" x14ac:dyDescent="0.25">
      <c r="B168" s="9" t="s">
        <v>97</v>
      </c>
      <c r="E168" s="37" t="s">
        <v>533</v>
      </c>
    </row>
    <row r="169" spans="2:5" x14ac:dyDescent="0.25">
      <c r="B169" s="9" t="s">
        <v>95</v>
      </c>
      <c r="E169" s="37" t="s">
        <v>534</v>
      </c>
    </row>
    <row r="170" spans="2:5" x14ac:dyDescent="0.25">
      <c r="B170" s="9" t="s">
        <v>146</v>
      </c>
      <c r="E170" s="37" t="s">
        <v>535</v>
      </c>
    </row>
    <row r="171" spans="2:5" x14ac:dyDescent="0.25">
      <c r="B171" s="9" t="s">
        <v>48</v>
      </c>
      <c r="E171" s="37" t="s">
        <v>536</v>
      </c>
    </row>
    <row r="172" spans="2:5" x14ac:dyDescent="0.25">
      <c r="B172" s="9" t="s">
        <v>90</v>
      </c>
      <c r="E172" s="37" t="s">
        <v>537</v>
      </c>
    </row>
    <row r="173" spans="2:5" x14ac:dyDescent="0.25">
      <c r="B173" s="9" t="s">
        <v>64</v>
      </c>
      <c r="E173" s="37" t="s">
        <v>538</v>
      </c>
    </row>
    <row r="174" spans="2:5" x14ac:dyDescent="0.25">
      <c r="B174" s="9" t="s">
        <v>86</v>
      </c>
      <c r="E174" s="37" t="s">
        <v>539</v>
      </c>
    </row>
    <row r="175" spans="2:5" x14ac:dyDescent="0.25">
      <c r="B175" s="9" t="s">
        <v>82</v>
      </c>
      <c r="E175" s="37" t="s">
        <v>540</v>
      </c>
    </row>
    <row r="176" spans="2:5" x14ac:dyDescent="0.25">
      <c r="B176" s="9" t="s">
        <v>81</v>
      </c>
      <c r="E176" s="37" t="s">
        <v>541</v>
      </c>
    </row>
    <row r="177" spans="2:5" x14ac:dyDescent="0.25">
      <c r="B177" s="9" t="s">
        <v>84</v>
      </c>
      <c r="E177" s="37" t="s">
        <v>542</v>
      </c>
    </row>
    <row r="178" spans="2:5" x14ac:dyDescent="0.25">
      <c r="B178" s="9" t="s">
        <v>83</v>
      </c>
      <c r="E178" s="37" t="s">
        <v>543</v>
      </c>
    </row>
    <row r="179" spans="2:5" x14ac:dyDescent="0.25">
      <c r="B179" s="9" t="s">
        <v>17</v>
      </c>
      <c r="E179" s="37" t="s">
        <v>544</v>
      </c>
    </row>
    <row r="180" spans="2:5" x14ac:dyDescent="0.25">
      <c r="B180" s="9" t="s">
        <v>85</v>
      </c>
      <c r="E180" s="37" t="s">
        <v>545</v>
      </c>
    </row>
    <row r="181" spans="2:5" x14ac:dyDescent="0.25">
      <c r="B181" s="9" t="s">
        <v>219</v>
      </c>
      <c r="E181" s="37" t="s">
        <v>546</v>
      </c>
    </row>
    <row r="182" spans="2:5" x14ac:dyDescent="0.25">
      <c r="B182" s="9" t="s">
        <v>169</v>
      </c>
      <c r="E182" s="37" t="s">
        <v>547</v>
      </c>
    </row>
    <row r="183" spans="2:5" x14ac:dyDescent="0.25">
      <c r="B183" s="9" t="s">
        <v>230</v>
      </c>
      <c r="E183" s="37" t="s">
        <v>548</v>
      </c>
    </row>
    <row r="184" spans="2:5" x14ac:dyDescent="0.25">
      <c r="B184" s="9" t="s">
        <v>245</v>
      </c>
      <c r="E184" s="37" t="s">
        <v>549</v>
      </c>
    </row>
    <row r="185" spans="2:5" x14ac:dyDescent="0.25">
      <c r="B185" s="9" t="s">
        <v>180</v>
      </c>
      <c r="E185" s="37" t="s">
        <v>550</v>
      </c>
    </row>
    <row r="186" spans="2:5" x14ac:dyDescent="0.25">
      <c r="B186" s="9" t="s">
        <v>179</v>
      </c>
      <c r="E186" s="37" t="s">
        <v>551</v>
      </c>
    </row>
    <row r="187" spans="2:5" x14ac:dyDescent="0.25">
      <c r="B187" s="9" t="s">
        <v>159</v>
      </c>
      <c r="E187" s="37" t="s">
        <v>552</v>
      </c>
    </row>
    <row r="188" spans="2:5" x14ac:dyDescent="0.25">
      <c r="B188" s="9" t="s">
        <v>188</v>
      </c>
      <c r="E188" s="37" t="s">
        <v>553</v>
      </c>
    </row>
    <row r="189" spans="2:5" x14ac:dyDescent="0.25">
      <c r="B189" s="9" t="s">
        <v>187</v>
      </c>
      <c r="E189" s="37" t="s">
        <v>554</v>
      </c>
    </row>
    <row r="190" spans="2:5" x14ac:dyDescent="0.25">
      <c r="B190" s="9" t="s">
        <v>32</v>
      </c>
      <c r="E190" s="37" t="s">
        <v>555</v>
      </c>
    </row>
    <row r="191" spans="2:5" x14ac:dyDescent="0.25">
      <c r="B191" s="9" t="s">
        <v>33</v>
      </c>
      <c r="E191" s="37" t="s">
        <v>556</v>
      </c>
    </row>
    <row r="192" spans="2:5" x14ac:dyDescent="0.25">
      <c r="B192" s="9" t="s">
        <v>148</v>
      </c>
      <c r="E192" s="37" t="s">
        <v>557</v>
      </c>
    </row>
    <row r="193" spans="2:5" x14ac:dyDescent="0.25">
      <c r="B193" s="9" t="s">
        <v>147</v>
      </c>
      <c r="E193" s="37" t="s">
        <v>558</v>
      </c>
    </row>
    <row r="194" spans="2:5" x14ac:dyDescent="0.25">
      <c r="B194" s="9" t="s">
        <v>114</v>
      </c>
      <c r="E194" s="37" t="s">
        <v>559</v>
      </c>
    </row>
    <row r="195" spans="2:5" x14ac:dyDescent="0.25">
      <c r="B195" s="9" t="s">
        <v>18</v>
      </c>
      <c r="E195" s="37" t="s">
        <v>560</v>
      </c>
    </row>
    <row r="196" spans="2:5" x14ac:dyDescent="0.25">
      <c r="B196" s="9" t="s">
        <v>247</v>
      </c>
      <c r="E196" s="37" t="s">
        <v>561</v>
      </c>
    </row>
    <row r="197" spans="2:5" x14ac:dyDescent="0.25">
      <c r="B197" s="9" t="s">
        <v>248</v>
      </c>
      <c r="E197" s="37" t="s">
        <v>562</v>
      </c>
    </row>
    <row r="198" spans="2:5" x14ac:dyDescent="0.25">
      <c r="B198" s="9" t="s">
        <v>9</v>
      </c>
      <c r="E198" s="37" t="s">
        <v>563</v>
      </c>
    </row>
    <row r="199" spans="2:5" x14ac:dyDescent="0.25">
      <c r="B199" s="9" t="s">
        <v>7</v>
      </c>
      <c r="E199" s="37" t="s">
        <v>564</v>
      </c>
    </row>
    <row r="200" spans="2:5" x14ac:dyDescent="0.25">
      <c r="B200" s="9" t="s">
        <v>8</v>
      </c>
      <c r="E200" s="37" t="s">
        <v>565</v>
      </c>
    </row>
    <row r="201" spans="2:5" x14ac:dyDescent="0.25">
      <c r="B201" s="9" t="s">
        <v>237</v>
      </c>
      <c r="E201" s="37" t="s">
        <v>566</v>
      </c>
    </row>
    <row r="202" spans="2:5" x14ac:dyDescent="0.25">
      <c r="B202" s="9" t="s">
        <v>235</v>
      </c>
      <c r="E202" s="37" t="s">
        <v>567</v>
      </c>
    </row>
    <row r="203" spans="2:5" x14ac:dyDescent="0.25">
      <c r="B203" s="9" t="s">
        <v>234</v>
      </c>
      <c r="E203" s="37" t="s">
        <v>568</v>
      </c>
    </row>
    <row r="204" spans="2:5" x14ac:dyDescent="0.25">
      <c r="B204" s="9" t="s">
        <v>236</v>
      </c>
      <c r="E204" s="37" t="s">
        <v>569</v>
      </c>
    </row>
    <row r="205" spans="2:5" x14ac:dyDescent="0.25">
      <c r="B205" s="9" t="s">
        <v>27</v>
      </c>
      <c r="E205" s="37" t="s">
        <v>570</v>
      </c>
    </row>
    <row r="206" spans="2:5" x14ac:dyDescent="0.25">
      <c r="B206" s="9" t="s">
        <v>102</v>
      </c>
      <c r="E206" s="37" t="s">
        <v>571</v>
      </c>
    </row>
    <row r="207" spans="2:5" x14ac:dyDescent="0.25">
      <c r="B207" s="9" t="s">
        <v>58</v>
      </c>
      <c r="E207" s="37" t="s">
        <v>572</v>
      </c>
    </row>
    <row r="208" spans="2:5" x14ac:dyDescent="0.25">
      <c r="B208" s="9" t="s">
        <v>59</v>
      </c>
      <c r="E208" s="37" t="s">
        <v>573</v>
      </c>
    </row>
    <row r="209" spans="2:5" x14ac:dyDescent="0.25">
      <c r="B209" s="9" t="s">
        <v>198</v>
      </c>
      <c r="E209" s="37" t="s">
        <v>574</v>
      </c>
    </row>
    <row r="210" spans="2:5" x14ac:dyDescent="0.25">
      <c r="B210" s="9" t="s">
        <v>199</v>
      </c>
      <c r="E210" s="37" t="s">
        <v>575</v>
      </c>
    </row>
    <row r="211" spans="2:5" x14ac:dyDescent="0.25">
      <c r="B211" s="9" t="s">
        <v>115</v>
      </c>
      <c r="E211" s="37" t="s">
        <v>576</v>
      </c>
    </row>
    <row r="212" spans="2:5" x14ac:dyDescent="0.25">
      <c r="B212" s="9" t="s">
        <v>174</v>
      </c>
      <c r="E212" s="37" t="s">
        <v>577</v>
      </c>
    </row>
    <row r="213" spans="2:5" x14ac:dyDescent="0.25">
      <c r="B213" s="9" t="s">
        <v>73</v>
      </c>
      <c r="E213" s="37" t="s">
        <v>578</v>
      </c>
    </row>
    <row r="214" spans="2:5" x14ac:dyDescent="0.25">
      <c r="B214" s="9" t="s">
        <v>26</v>
      </c>
      <c r="E214" s="37" t="s">
        <v>579</v>
      </c>
    </row>
    <row r="215" spans="2:5" x14ac:dyDescent="0.25">
      <c r="B215" s="9" t="s">
        <v>143</v>
      </c>
      <c r="E215" s="37" t="s">
        <v>580</v>
      </c>
    </row>
    <row r="216" spans="2:5" x14ac:dyDescent="0.25">
      <c r="B216" s="9" t="s">
        <v>121</v>
      </c>
      <c r="E216" s="37" t="s">
        <v>581</v>
      </c>
    </row>
    <row r="217" spans="2:5" x14ac:dyDescent="0.25">
      <c r="B217" s="9" t="s">
        <v>211</v>
      </c>
      <c r="E217" s="37" t="s">
        <v>582</v>
      </c>
    </row>
    <row r="218" spans="2:5" x14ac:dyDescent="0.25">
      <c r="B218" s="9" t="s">
        <v>155</v>
      </c>
      <c r="E218" s="37" t="s">
        <v>583</v>
      </c>
    </row>
    <row r="219" spans="2:5" x14ac:dyDescent="0.25">
      <c r="B219" s="9" t="s">
        <v>160</v>
      </c>
      <c r="E219" s="37" t="s">
        <v>584</v>
      </c>
    </row>
    <row r="220" spans="2:5" x14ac:dyDescent="0.25">
      <c r="B220" s="9" t="s">
        <v>52</v>
      </c>
      <c r="E220" s="37" t="s">
        <v>585</v>
      </c>
    </row>
    <row r="221" spans="2:5" x14ac:dyDescent="0.25">
      <c r="B221" s="9" t="s">
        <v>181</v>
      </c>
      <c r="E221" s="37" t="s">
        <v>586</v>
      </c>
    </row>
    <row r="222" spans="2:5" x14ac:dyDescent="0.25">
      <c r="B222" s="9" t="s">
        <v>231</v>
      </c>
      <c r="E222" s="37" t="s">
        <v>587</v>
      </c>
    </row>
    <row r="223" spans="2:5" x14ac:dyDescent="0.25">
      <c r="B223" s="9" t="s">
        <v>103</v>
      </c>
      <c r="E223" s="37" t="s">
        <v>588</v>
      </c>
    </row>
    <row r="224" spans="2:5" x14ac:dyDescent="0.25">
      <c r="B224" s="9" t="s">
        <v>103</v>
      </c>
      <c r="E224" s="37" t="s">
        <v>589</v>
      </c>
    </row>
    <row r="225" spans="2:5" x14ac:dyDescent="0.25">
      <c r="B225" s="9" t="s">
        <v>195</v>
      </c>
      <c r="E225" s="37" t="s">
        <v>590</v>
      </c>
    </row>
    <row r="226" spans="2:5" x14ac:dyDescent="0.25">
      <c r="B226" s="9" t="s">
        <v>229</v>
      </c>
      <c r="E226" s="37" t="s">
        <v>591</v>
      </c>
    </row>
    <row r="227" spans="2:5" x14ac:dyDescent="0.25">
      <c r="B227" s="9" t="s">
        <v>196</v>
      </c>
      <c r="E227" s="37" t="s">
        <v>592</v>
      </c>
    </row>
    <row r="228" spans="2:5" x14ac:dyDescent="0.25">
      <c r="B228" s="9" t="s">
        <v>16</v>
      </c>
      <c r="E228" s="37" t="s">
        <v>593</v>
      </c>
    </row>
    <row r="229" spans="2:5" x14ac:dyDescent="0.25">
      <c r="B229" s="9" t="s">
        <v>72</v>
      </c>
      <c r="E229" s="37" t="s">
        <v>594</v>
      </c>
    </row>
    <row r="230" spans="2:5" x14ac:dyDescent="0.25">
      <c r="B230" s="9" t="s">
        <v>78</v>
      </c>
      <c r="E230" s="37" t="s">
        <v>595</v>
      </c>
    </row>
    <row r="231" spans="2:5" x14ac:dyDescent="0.25">
      <c r="B231" s="9" t="s">
        <v>79</v>
      </c>
      <c r="E231" s="37" t="s">
        <v>596</v>
      </c>
    </row>
    <row r="232" spans="2:5" x14ac:dyDescent="0.25">
      <c r="B232" s="9" t="s">
        <v>77</v>
      </c>
      <c r="E232" s="37" t="s">
        <v>597</v>
      </c>
    </row>
    <row r="233" spans="2:5" x14ac:dyDescent="0.25">
      <c r="B233" s="9" t="s">
        <v>127</v>
      </c>
      <c r="E233" s="37" t="s">
        <v>598</v>
      </c>
    </row>
    <row r="234" spans="2:5" x14ac:dyDescent="0.25">
      <c r="B234" s="9" t="s">
        <v>149</v>
      </c>
      <c r="E234" s="37" t="s">
        <v>599</v>
      </c>
    </row>
    <row r="235" spans="2:5" x14ac:dyDescent="0.25">
      <c r="B235" s="9" t="s">
        <v>67</v>
      </c>
      <c r="E235" s="37" t="s">
        <v>600</v>
      </c>
    </row>
    <row r="236" spans="2:5" x14ac:dyDescent="0.25">
      <c r="B236" s="9" t="s">
        <v>222</v>
      </c>
      <c r="E236" s="37" t="s">
        <v>601</v>
      </c>
    </row>
    <row r="237" spans="2:5" x14ac:dyDescent="0.25">
      <c r="B237" s="9" t="s">
        <v>209</v>
      </c>
      <c r="E237" s="37" t="s">
        <v>602</v>
      </c>
    </row>
    <row r="238" spans="2:5" x14ac:dyDescent="0.25">
      <c r="B238" s="9" t="s">
        <v>210</v>
      </c>
      <c r="E238" s="37" t="s">
        <v>603</v>
      </c>
    </row>
    <row r="239" spans="2:5" x14ac:dyDescent="0.25">
      <c r="B239" s="9" t="s">
        <v>176</v>
      </c>
      <c r="E239" s="37" t="s">
        <v>604</v>
      </c>
    </row>
    <row r="240" spans="2:5" x14ac:dyDescent="0.25">
      <c r="B240" s="9" t="s">
        <v>118</v>
      </c>
      <c r="E240" s="37" t="s">
        <v>605</v>
      </c>
    </row>
    <row r="241" spans="2:5" x14ac:dyDescent="0.25">
      <c r="B241" s="9" t="s">
        <v>119</v>
      </c>
      <c r="E241" s="37" t="s">
        <v>606</v>
      </c>
    </row>
    <row r="242" spans="2:5" x14ac:dyDescent="0.25">
      <c r="B242" s="9" t="s">
        <v>173</v>
      </c>
      <c r="E242" s="37" t="s">
        <v>607</v>
      </c>
    </row>
    <row r="243" spans="2:5" x14ac:dyDescent="0.25">
      <c r="B243" s="9" t="s">
        <v>100</v>
      </c>
      <c r="E243" s="37" t="s">
        <v>608</v>
      </c>
    </row>
    <row r="244" spans="2:5" x14ac:dyDescent="0.25">
      <c r="B244" s="9" t="s">
        <v>100</v>
      </c>
      <c r="E244" s="37" t="s">
        <v>609</v>
      </c>
    </row>
    <row r="245" spans="2:5" x14ac:dyDescent="0.25">
      <c r="B245" s="9" t="s">
        <v>23</v>
      </c>
      <c r="E245" s="37" t="s">
        <v>610</v>
      </c>
    </row>
    <row r="246" spans="2:5" x14ac:dyDescent="0.25">
      <c r="B246" s="9" t="s">
        <v>49</v>
      </c>
      <c r="E246" s="37" t="s">
        <v>611</v>
      </c>
    </row>
    <row r="247" spans="2:5" x14ac:dyDescent="0.25">
      <c r="B247" s="9" t="s">
        <v>168</v>
      </c>
      <c r="E247" s="37" t="s">
        <v>612</v>
      </c>
    </row>
    <row r="248" spans="2:5" x14ac:dyDescent="0.25">
      <c r="B248" s="9" t="s">
        <v>88</v>
      </c>
      <c r="E248" s="37" t="s">
        <v>613</v>
      </c>
    </row>
    <row r="249" spans="2:5" x14ac:dyDescent="0.25">
      <c r="B249" s="9" t="s">
        <v>28</v>
      </c>
      <c r="E249" s="37" t="s">
        <v>614</v>
      </c>
    </row>
    <row r="250" spans="2:5" ht="15.75" thickBot="1" x14ac:dyDescent="0.3">
      <c r="B250" s="12" t="s">
        <v>29</v>
      </c>
      <c r="E250" s="37" t="s">
        <v>615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51461-6200-46D8-99BD-01B8E3B79BF4}">
  <dimension ref="A1:F267"/>
  <sheetViews>
    <sheetView tabSelected="1" topLeftCell="A10" workbookViewId="0">
      <selection activeCell="E18" sqref="E18"/>
    </sheetView>
  </sheetViews>
  <sheetFormatPr baseColWidth="10" defaultRowHeight="15" x14ac:dyDescent="0.25"/>
  <cols>
    <col min="1" max="1" width="29.85546875" customWidth="1"/>
    <col min="2" max="2" width="17.7109375" style="32" customWidth="1"/>
    <col min="3" max="3" width="25.85546875" customWidth="1"/>
    <col min="4" max="4" width="24.85546875" customWidth="1"/>
    <col min="5" max="5" width="16" customWidth="1"/>
    <col min="6" max="6" width="12.7109375" customWidth="1"/>
  </cols>
  <sheetData>
    <row r="1" spans="1:6" ht="21" x14ac:dyDescent="0.35">
      <c r="A1" s="20" t="s">
        <v>0</v>
      </c>
    </row>
    <row r="3" spans="1:6" ht="15.75" thickBot="1" x14ac:dyDescent="0.3"/>
    <row r="4" spans="1:6" ht="18.75" x14ac:dyDescent="0.3">
      <c r="A4" s="27" t="s">
        <v>1</v>
      </c>
      <c r="B4" s="33" t="s">
        <v>2</v>
      </c>
      <c r="C4" s="28" t="s">
        <v>3</v>
      </c>
      <c r="D4" s="28" t="s">
        <v>4</v>
      </c>
      <c r="E4" s="28" t="s">
        <v>5</v>
      </c>
      <c r="F4" s="29" t="s">
        <v>6</v>
      </c>
    </row>
    <row r="5" spans="1:6" x14ac:dyDescent="0.25">
      <c r="A5" s="25" t="s">
        <v>288</v>
      </c>
      <c r="F5" s="11"/>
    </row>
    <row r="6" spans="1:6" x14ac:dyDescent="0.25">
      <c r="A6" s="9">
        <v>1</v>
      </c>
      <c r="B6" s="34"/>
      <c r="C6" s="2"/>
      <c r="D6" s="2"/>
      <c r="E6" s="2"/>
      <c r="F6" s="18"/>
    </row>
    <row r="7" spans="1:6" x14ac:dyDescent="0.25">
      <c r="A7" s="9">
        <v>2</v>
      </c>
      <c r="B7" s="34"/>
      <c r="C7" s="2"/>
      <c r="D7" s="2"/>
      <c r="E7" s="2"/>
      <c r="F7" s="18"/>
    </row>
    <row r="8" spans="1:6" x14ac:dyDescent="0.25">
      <c r="A8" s="9">
        <v>3</v>
      </c>
      <c r="B8" s="34"/>
      <c r="C8" s="2"/>
      <c r="D8" s="2"/>
      <c r="E8" s="2"/>
      <c r="F8" s="18"/>
    </row>
    <row r="9" spans="1:6" x14ac:dyDescent="0.25">
      <c r="A9" s="9">
        <v>4</v>
      </c>
      <c r="B9" s="34"/>
      <c r="C9" s="2"/>
      <c r="D9" s="2"/>
      <c r="E9" s="2"/>
      <c r="F9" s="18"/>
    </row>
    <row r="10" spans="1:6" x14ac:dyDescent="0.25">
      <c r="A10" s="9">
        <v>5</v>
      </c>
      <c r="B10" s="34"/>
      <c r="C10" s="2"/>
      <c r="D10" s="2"/>
      <c r="E10" s="2"/>
      <c r="F10" s="18"/>
    </row>
    <row r="11" spans="1:6" x14ac:dyDescent="0.25">
      <c r="A11" s="9">
        <v>6</v>
      </c>
      <c r="B11" s="34"/>
      <c r="C11" s="2"/>
      <c r="D11" s="2"/>
      <c r="E11" s="2"/>
      <c r="F11" s="18"/>
    </row>
    <row r="12" spans="1:6" x14ac:dyDescent="0.25">
      <c r="A12" s="9">
        <v>7</v>
      </c>
      <c r="B12" s="34"/>
      <c r="C12" s="2"/>
      <c r="D12" s="2"/>
      <c r="E12" s="2"/>
      <c r="F12" s="18"/>
    </row>
    <row r="13" spans="1:6" x14ac:dyDescent="0.25">
      <c r="A13" s="9">
        <v>8</v>
      </c>
      <c r="B13" s="34"/>
      <c r="C13" s="2"/>
      <c r="D13" s="2"/>
      <c r="E13" s="2"/>
      <c r="F13" s="18"/>
    </row>
    <row r="14" spans="1:6" x14ac:dyDescent="0.25">
      <c r="A14" s="9">
        <v>9</v>
      </c>
      <c r="B14" s="34"/>
      <c r="C14" s="2"/>
      <c r="D14" s="2"/>
      <c r="E14" s="2"/>
      <c r="F14" s="18"/>
    </row>
    <row r="15" spans="1:6" ht="15.75" thickBot="1" x14ac:dyDescent="0.3">
      <c r="A15" s="12">
        <v>10</v>
      </c>
      <c r="B15" s="35"/>
      <c r="C15" s="13"/>
      <c r="D15" s="13"/>
      <c r="E15" s="13"/>
      <c r="F15" s="19"/>
    </row>
    <row r="17" spans="1:4" ht="15.75" thickBot="1" x14ac:dyDescent="0.3"/>
    <row r="18" spans="1:4" ht="19.5" thickBot="1" x14ac:dyDescent="0.35">
      <c r="A18" s="95" t="s">
        <v>366</v>
      </c>
      <c r="B18" s="94" t="s">
        <v>616</v>
      </c>
      <c r="C18" s="96" t="s">
        <v>625</v>
      </c>
      <c r="D18" s="97" t="s">
        <v>617</v>
      </c>
    </row>
    <row r="19" spans="1:4" x14ac:dyDescent="0.25">
      <c r="A19" s="98"/>
      <c r="B19" s="99"/>
      <c r="C19" s="104"/>
      <c r="D19" s="103"/>
    </row>
    <row r="20" spans="1:4" x14ac:dyDescent="0.25">
      <c r="A20" s="100" t="s">
        <v>201</v>
      </c>
      <c r="B20" s="101" t="s">
        <v>368</v>
      </c>
      <c r="C20" s="105" t="str">
        <f>Emplacement!C5</f>
        <v>A6</v>
      </c>
      <c r="D20" s="106">
        <f>Emplacement!I5</f>
        <v>10</v>
      </c>
    </row>
    <row r="21" spans="1:4" x14ac:dyDescent="0.25">
      <c r="A21" s="100" t="s">
        <v>200</v>
      </c>
      <c r="B21" s="101" t="s">
        <v>369</v>
      </c>
      <c r="C21" s="105" t="str">
        <f>Emplacement!C6</f>
        <v>Jbis</v>
      </c>
      <c r="D21" s="106">
        <f>Emplacement!I6</f>
        <v>10</v>
      </c>
    </row>
    <row r="22" spans="1:4" x14ac:dyDescent="0.25">
      <c r="A22" s="100" t="s">
        <v>202</v>
      </c>
      <c r="B22" s="101" t="s">
        <v>370</v>
      </c>
      <c r="C22" s="105" t="str">
        <f>Emplacement!C7</f>
        <v>O</v>
      </c>
      <c r="D22" s="106">
        <f>Emplacement!I7</f>
        <v>0</v>
      </c>
    </row>
    <row r="23" spans="1:4" x14ac:dyDescent="0.25">
      <c r="A23" s="100" t="s">
        <v>66</v>
      </c>
      <c r="B23" s="101" t="s">
        <v>371</v>
      </c>
      <c r="C23" s="105" t="str">
        <f>Emplacement!C8</f>
        <v>T4</v>
      </c>
      <c r="D23" s="106">
        <f>Emplacement!I8</f>
        <v>1</v>
      </c>
    </row>
    <row r="24" spans="1:4" x14ac:dyDescent="0.25">
      <c r="A24" s="100" t="s">
        <v>89</v>
      </c>
      <c r="B24" s="101" t="s">
        <v>372</v>
      </c>
      <c r="C24" s="105" t="str">
        <f>Emplacement!C9</f>
        <v>L2</v>
      </c>
      <c r="D24" s="106">
        <f>Emplacement!I9</f>
        <v>0</v>
      </c>
    </row>
    <row r="25" spans="1:4" x14ac:dyDescent="0.25">
      <c r="A25" s="100" t="s">
        <v>215</v>
      </c>
      <c r="B25" s="101" t="s">
        <v>373</v>
      </c>
      <c r="C25" s="105" t="str">
        <f>Emplacement!C10</f>
        <v>L3</v>
      </c>
      <c r="D25" s="106">
        <f>Emplacement!I10</f>
        <v>0</v>
      </c>
    </row>
    <row r="26" spans="1:4" x14ac:dyDescent="0.25">
      <c r="A26" s="100" t="s">
        <v>216</v>
      </c>
      <c r="B26" s="101" t="s">
        <v>374</v>
      </c>
      <c r="C26" s="105">
        <f>Emplacement!C11</f>
        <v>0</v>
      </c>
      <c r="D26" s="106">
        <f>Emplacement!I11</f>
        <v>0</v>
      </c>
    </row>
    <row r="27" spans="1:4" x14ac:dyDescent="0.25">
      <c r="A27" s="100" t="s">
        <v>226</v>
      </c>
      <c r="B27" s="101" t="s">
        <v>375</v>
      </c>
      <c r="C27" s="105" t="str">
        <f>Emplacement!C12</f>
        <v>maintenace</v>
      </c>
      <c r="D27" s="106">
        <f>Emplacement!I12</f>
        <v>0</v>
      </c>
    </row>
    <row r="28" spans="1:4" x14ac:dyDescent="0.25">
      <c r="A28" s="100" t="s">
        <v>227</v>
      </c>
      <c r="B28" s="101" t="s">
        <v>376</v>
      </c>
      <c r="C28" s="105" t="str">
        <f>Emplacement!C13</f>
        <v xml:space="preserve">maintenace </v>
      </c>
      <c r="D28" s="106">
        <f>Emplacement!I13</f>
        <v>0</v>
      </c>
    </row>
    <row r="29" spans="1:4" x14ac:dyDescent="0.25">
      <c r="A29" s="100" t="s">
        <v>228</v>
      </c>
      <c r="B29" s="101" t="s">
        <v>377</v>
      </c>
      <c r="C29" s="105" t="str">
        <f>Emplacement!C14</f>
        <v>maintenance</v>
      </c>
      <c r="D29" s="106">
        <f>Emplacement!I14</f>
        <v>0</v>
      </c>
    </row>
    <row r="30" spans="1:4" x14ac:dyDescent="0.25">
      <c r="A30" s="100" t="s">
        <v>233</v>
      </c>
      <c r="B30" s="101" t="s">
        <v>378</v>
      </c>
      <c r="C30" s="105" t="str">
        <f>Emplacement!C15</f>
        <v>C0</v>
      </c>
      <c r="D30" s="106">
        <f>Emplacement!I15</f>
        <v>0</v>
      </c>
    </row>
    <row r="31" spans="1:4" x14ac:dyDescent="0.25">
      <c r="A31" s="100" t="s">
        <v>232</v>
      </c>
      <c r="B31" s="101" t="s">
        <v>379</v>
      </c>
      <c r="C31" s="105" t="str">
        <f>Emplacement!C16</f>
        <v xml:space="preserve">O </v>
      </c>
      <c r="D31" s="106">
        <f>Emplacement!I16</f>
        <v>0</v>
      </c>
    </row>
    <row r="32" spans="1:4" x14ac:dyDescent="0.25">
      <c r="A32" s="100" t="s">
        <v>170</v>
      </c>
      <c r="B32" s="101" t="s">
        <v>380</v>
      </c>
      <c r="C32" s="105" t="str">
        <f>Emplacement!C17</f>
        <v>O</v>
      </c>
      <c r="D32" s="106">
        <f>Emplacement!I17</f>
        <v>0</v>
      </c>
    </row>
    <row r="33" spans="1:4" x14ac:dyDescent="0.25">
      <c r="A33" s="100" t="s">
        <v>10</v>
      </c>
      <c r="B33" s="101" t="s">
        <v>381</v>
      </c>
      <c r="C33" s="105" t="str">
        <f>Emplacement!C18</f>
        <v>N2</v>
      </c>
      <c r="D33" s="106">
        <f>Emplacement!I18</f>
        <v>0</v>
      </c>
    </row>
    <row r="34" spans="1:4" x14ac:dyDescent="0.25">
      <c r="A34" s="100" t="s">
        <v>11</v>
      </c>
      <c r="B34" s="101" t="s">
        <v>382</v>
      </c>
      <c r="C34" s="105" t="str">
        <f>Emplacement!C19</f>
        <v>N2</v>
      </c>
      <c r="D34" s="106">
        <f>Emplacement!I19</f>
        <v>0</v>
      </c>
    </row>
    <row r="35" spans="1:4" x14ac:dyDescent="0.25">
      <c r="A35" s="100" t="s">
        <v>244</v>
      </c>
      <c r="B35" s="101" t="s">
        <v>383</v>
      </c>
      <c r="C35" s="105" t="str">
        <f>Emplacement!C20</f>
        <v>A6</v>
      </c>
      <c r="D35" s="106">
        <f>Emplacement!I20</f>
        <v>0</v>
      </c>
    </row>
    <row r="36" spans="1:4" x14ac:dyDescent="0.25">
      <c r="A36" s="100" t="s">
        <v>123</v>
      </c>
      <c r="B36" s="101" t="s">
        <v>384</v>
      </c>
      <c r="C36" s="105">
        <f>Emplacement!C21</f>
        <v>0</v>
      </c>
      <c r="D36" s="106">
        <f>Emplacement!I21</f>
        <v>0</v>
      </c>
    </row>
    <row r="37" spans="1:4" x14ac:dyDescent="0.25">
      <c r="A37" s="100" t="s">
        <v>214</v>
      </c>
      <c r="B37" s="101" t="s">
        <v>385</v>
      </c>
      <c r="C37" s="105">
        <f>Emplacement!C22</f>
        <v>0</v>
      </c>
      <c r="D37" s="106">
        <f>Emplacement!I22</f>
        <v>0</v>
      </c>
    </row>
    <row r="38" spans="1:4" x14ac:dyDescent="0.25">
      <c r="A38" s="100" t="s">
        <v>46</v>
      </c>
      <c r="B38" s="101" t="s">
        <v>386</v>
      </c>
      <c r="C38" s="105" t="str">
        <f>Emplacement!C23</f>
        <v>U</v>
      </c>
      <c r="D38" s="106">
        <f>Emplacement!I23</f>
        <v>0</v>
      </c>
    </row>
    <row r="39" spans="1:4" x14ac:dyDescent="0.25">
      <c r="A39" s="100" t="s">
        <v>45</v>
      </c>
      <c r="B39" s="101" t="s">
        <v>387</v>
      </c>
      <c r="C39" s="105" t="str">
        <f>Emplacement!C24</f>
        <v>U</v>
      </c>
      <c r="D39" s="106">
        <f>Emplacement!I24</f>
        <v>0</v>
      </c>
    </row>
    <row r="40" spans="1:4" x14ac:dyDescent="0.25">
      <c r="A40" s="100" t="s">
        <v>212</v>
      </c>
      <c r="B40" s="101" t="s">
        <v>388</v>
      </c>
      <c r="C40" s="105">
        <f>Emplacement!C25</f>
        <v>0</v>
      </c>
      <c r="D40" s="106">
        <f>Emplacement!I25</f>
        <v>0</v>
      </c>
    </row>
    <row r="41" spans="1:4" x14ac:dyDescent="0.25">
      <c r="A41" s="100" t="s">
        <v>250</v>
      </c>
      <c r="B41" s="101" t="s">
        <v>389</v>
      </c>
      <c r="C41" s="105">
        <f>Emplacement!C26</f>
        <v>0</v>
      </c>
      <c r="D41" s="106">
        <f>Emplacement!I26</f>
        <v>0</v>
      </c>
    </row>
    <row r="42" spans="1:4" x14ac:dyDescent="0.25">
      <c r="A42" s="100" t="s">
        <v>70</v>
      </c>
      <c r="B42" s="101" t="s">
        <v>390</v>
      </c>
      <c r="C42" s="105" t="str">
        <f>Emplacement!C27</f>
        <v>T4</v>
      </c>
      <c r="D42" s="106">
        <f>Emplacement!I27</f>
        <v>0</v>
      </c>
    </row>
    <row r="43" spans="1:4" x14ac:dyDescent="0.25">
      <c r="A43" s="100" t="s">
        <v>110</v>
      </c>
      <c r="B43" s="101" t="s">
        <v>391</v>
      </c>
      <c r="C43" s="105" t="str">
        <f>Emplacement!C28</f>
        <v>Conducteur engins</v>
      </c>
      <c r="D43" s="106">
        <f>Emplacement!I28</f>
        <v>0</v>
      </c>
    </row>
    <row r="44" spans="1:4" x14ac:dyDescent="0.25">
      <c r="A44" s="100" t="s">
        <v>154</v>
      </c>
      <c r="B44" s="101" t="s">
        <v>392</v>
      </c>
      <c r="C44" s="105">
        <f>Emplacement!C29</f>
        <v>0</v>
      </c>
      <c r="D44" s="106">
        <f>Emplacement!I29</f>
        <v>0</v>
      </c>
    </row>
    <row r="45" spans="1:4" x14ac:dyDescent="0.25">
      <c r="A45" s="100" t="s">
        <v>141</v>
      </c>
      <c r="B45" s="101" t="s">
        <v>393</v>
      </c>
      <c r="C45" s="105">
        <f>Emplacement!C30</f>
        <v>0</v>
      </c>
      <c r="D45" s="106">
        <f>Emplacement!I30</f>
        <v>0</v>
      </c>
    </row>
    <row r="46" spans="1:4" x14ac:dyDescent="0.25">
      <c r="A46" s="100" t="s">
        <v>142</v>
      </c>
      <c r="B46" s="101" t="s">
        <v>394</v>
      </c>
      <c r="C46" s="105">
        <f>Emplacement!C31</f>
        <v>0</v>
      </c>
      <c r="D46" s="106">
        <f>Emplacement!I31</f>
        <v>0</v>
      </c>
    </row>
    <row r="47" spans="1:4" x14ac:dyDescent="0.25">
      <c r="A47" s="100" t="s">
        <v>99</v>
      </c>
      <c r="B47" s="101" t="s">
        <v>395</v>
      </c>
      <c r="C47" s="105">
        <f>Emplacement!C32</f>
        <v>0</v>
      </c>
      <c r="D47" s="106">
        <f>Emplacement!I32</f>
        <v>0</v>
      </c>
    </row>
    <row r="48" spans="1:4" x14ac:dyDescent="0.25">
      <c r="A48" s="100" t="s">
        <v>99</v>
      </c>
      <c r="B48" s="101" t="s">
        <v>396</v>
      </c>
      <c r="C48" s="105">
        <f>Emplacement!C33</f>
        <v>0</v>
      </c>
      <c r="D48" s="106">
        <f>Emplacement!I33</f>
        <v>0</v>
      </c>
    </row>
    <row r="49" spans="1:4" x14ac:dyDescent="0.25">
      <c r="A49" s="100" t="s">
        <v>152</v>
      </c>
      <c r="B49" s="101" t="s">
        <v>397</v>
      </c>
      <c r="C49" s="105" t="str">
        <f>Emplacement!C34</f>
        <v>D4 G</v>
      </c>
      <c r="D49" s="106">
        <f>Emplacement!I34</f>
        <v>0</v>
      </c>
    </row>
    <row r="50" spans="1:4" x14ac:dyDescent="0.25">
      <c r="A50" s="100" t="s">
        <v>289</v>
      </c>
      <c r="B50" s="101" t="s">
        <v>398</v>
      </c>
      <c r="C50" s="105">
        <f>Emplacement!C35</f>
        <v>0</v>
      </c>
      <c r="D50" s="106">
        <f>Emplacement!I35</f>
        <v>0</v>
      </c>
    </row>
    <row r="51" spans="1:4" x14ac:dyDescent="0.25">
      <c r="A51" s="100" t="s">
        <v>218</v>
      </c>
      <c r="B51" s="101" t="s">
        <v>399</v>
      </c>
      <c r="C51" s="105">
        <f>Emplacement!C36</f>
        <v>0</v>
      </c>
      <c r="D51" s="106">
        <f>Emplacement!I36</f>
        <v>-5</v>
      </c>
    </row>
    <row r="52" spans="1:4" x14ac:dyDescent="0.25">
      <c r="A52" s="100" t="s">
        <v>183</v>
      </c>
      <c r="B52" s="101" t="s">
        <v>400</v>
      </c>
      <c r="C52" s="105">
        <f>Emplacement!C37</f>
        <v>0</v>
      </c>
      <c r="D52" s="106">
        <f>Emplacement!I37</f>
        <v>0</v>
      </c>
    </row>
    <row r="53" spans="1:4" x14ac:dyDescent="0.25">
      <c r="A53" s="100" t="s">
        <v>184</v>
      </c>
      <c r="B53" s="101" t="s">
        <v>401</v>
      </c>
      <c r="C53" s="105">
        <f>Emplacement!C38</f>
        <v>0</v>
      </c>
      <c r="D53" s="106">
        <f>Emplacement!I38</f>
        <v>0</v>
      </c>
    </row>
    <row r="54" spans="1:4" x14ac:dyDescent="0.25">
      <c r="A54" s="100" t="s">
        <v>182</v>
      </c>
      <c r="B54" s="101" t="s">
        <v>402</v>
      </c>
      <c r="C54" s="105">
        <f>Emplacement!C39</f>
        <v>0</v>
      </c>
      <c r="D54" s="106">
        <f>Emplacement!I39</f>
        <v>0</v>
      </c>
    </row>
    <row r="55" spans="1:4" x14ac:dyDescent="0.25">
      <c r="A55" s="100" t="s">
        <v>161</v>
      </c>
      <c r="B55" s="101" t="s">
        <v>403</v>
      </c>
      <c r="C55" s="105">
        <f>Emplacement!C40</f>
        <v>0</v>
      </c>
      <c r="D55" s="106">
        <f>Emplacement!I40</f>
        <v>0</v>
      </c>
    </row>
    <row r="56" spans="1:4" x14ac:dyDescent="0.25">
      <c r="A56" s="100" t="s">
        <v>98</v>
      </c>
      <c r="B56" s="101" t="s">
        <v>404</v>
      </c>
      <c r="C56" s="105">
        <f>Emplacement!C41</f>
        <v>0</v>
      </c>
      <c r="D56" s="106">
        <f>Emplacement!I41</f>
        <v>0</v>
      </c>
    </row>
    <row r="57" spans="1:4" x14ac:dyDescent="0.25">
      <c r="A57" s="100" t="s">
        <v>105</v>
      </c>
      <c r="B57" s="101" t="s">
        <v>405</v>
      </c>
      <c r="C57" s="105" t="str">
        <f>Emplacement!C42</f>
        <v>B6</v>
      </c>
      <c r="D57" s="106">
        <f>Emplacement!I42</f>
        <v>0</v>
      </c>
    </row>
    <row r="58" spans="1:4" x14ac:dyDescent="0.25">
      <c r="A58" s="100" t="s">
        <v>106</v>
      </c>
      <c r="B58" s="101" t="s">
        <v>406</v>
      </c>
      <c r="C58" s="105" t="str">
        <f>Emplacement!C43</f>
        <v>B6</v>
      </c>
      <c r="D58" s="106">
        <f>Emplacement!I43</f>
        <v>0</v>
      </c>
    </row>
    <row r="59" spans="1:4" x14ac:dyDescent="0.25">
      <c r="A59" s="100" t="s">
        <v>107</v>
      </c>
      <c r="B59" s="101" t="s">
        <v>407</v>
      </c>
      <c r="C59" s="105" t="str">
        <f>Emplacement!C44</f>
        <v>B6</v>
      </c>
      <c r="D59" s="106">
        <f>Emplacement!I44</f>
        <v>0</v>
      </c>
    </row>
    <row r="60" spans="1:4" x14ac:dyDescent="0.25">
      <c r="A60" s="100" t="s">
        <v>104</v>
      </c>
      <c r="B60" s="101" t="s">
        <v>408</v>
      </c>
      <c r="C60" s="105" t="str">
        <f>Emplacement!C45</f>
        <v>L0 D</v>
      </c>
      <c r="D60" s="106">
        <f>Emplacement!I45</f>
        <v>0</v>
      </c>
    </row>
    <row r="61" spans="1:4" x14ac:dyDescent="0.25">
      <c r="A61" s="100" t="s">
        <v>239</v>
      </c>
      <c r="B61" s="101" t="s">
        <v>409</v>
      </c>
      <c r="C61" s="105" t="str">
        <f>Emplacement!C46</f>
        <v>H3 EN PROD</v>
      </c>
      <c r="D61" s="106">
        <f>Emplacement!I46</f>
        <v>0</v>
      </c>
    </row>
    <row r="62" spans="1:4" x14ac:dyDescent="0.25">
      <c r="A62" s="100" t="s">
        <v>156</v>
      </c>
      <c r="B62" s="101" t="s">
        <v>410</v>
      </c>
      <c r="C62" s="105">
        <f>Emplacement!C47</f>
        <v>0</v>
      </c>
      <c r="D62" s="106">
        <f>Emplacement!I47</f>
        <v>0</v>
      </c>
    </row>
    <row r="63" spans="1:4" x14ac:dyDescent="0.25">
      <c r="A63" s="100" t="s">
        <v>109</v>
      </c>
      <c r="B63" s="101" t="s">
        <v>411</v>
      </c>
      <c r="C63" s="105" t="str">
        <f>Emplacement!C48</f>
        <v>V</v>
      </c>
      <c r="D63" s="106">
        <f>Emplacement!I48</f>
        <v>0</v>
      </c>
    </row>
    <row r="64" spans="1:4" x14ac:dyDescent="0.25">
      <c r="A64" s="100" t="s">
        <v>44</v>
      </c>
      <c r="B64" s="101" t="s">
        <v>412</v>
      </c>
      <c r="C64" s="105" t="str">
        <f>Emplacement!C49</f>
        <v>V</v>
      </c>
      <c r="D64" s="106">
        <f>Emplacement!I49</f>
        <v>0</v>
      </c>
    </row>
    <row r="65" spans="1:4" x14ac:dyDescent="0.25">
      <c r="A65" s="100" t="s">
        <v>153</v>
      </c>
      <c r="B65" s="101" t="s">
        <v>413</v>
      </c>
      <c r="C65" s="105">
        <f>Emplacement!C50</f>
        <v>0</v>
      </c>
      <c r="D65" s="106">
        <f>Emplacement!I50</f>
        <v>0</v>
      </c>
    </row>
    <row r="66" spans="1:4" x14ac:dyDescent="0.25">
      <c r="A66" s="100" t="s">
        <v>120</v>
      </c>
      <c r="B66" s="101" t="s">
        <v>414</v>
      </c>
      <c r="C66" s="105">
        <f>Emplacement!C51</f>
        <v>0</v>
      </c>
      <c r="D66" s="106">
        <f>Emplacement!I51</f>
        <v>0</v>
      </c>
    </row>
    <row r="67" spans="1:4" x14ac:dyDescent="0.25">
      <c r="A67" s="100" t="s">
        <v>150</v>
      </c>
      <c r="B67" s="101" t="s">
        <v>415</v>
      </c>
      <c r="C67" s="105">
        <f>Emplacement!C52</f>
        <v>0</v>
      </c>
      <c r="D67" s="106">
        <f>Emplacement!I52</f>
        <v>0</v>
      </c>
    </row>
    <row r="68" spans="1:4" x14ac:dyDescent="0.25">
      <c r="A68" s="100" t="s">
        <v>34</v>
      </c>
      <c r="B68" s="101" t="s">
        <v>416</v>
      </c>
      <c r="C68" s="105" t="str">
        <f>Emplacement!C53</f>
        <v>J Bis</v>
      </c>
      <c r="D68" s="106">
        <f>Emplacement!I53</f>
        <v>0</v>
      </c>
    </row>
    <row r="69" spans="1:4" x14ac:dyDescent="0.25">
      <c r="A69" s="100" t="s">
        <v>117</v>
      </c>
      <c r="B69" s="101" t="s">
        <v>417</v>
      </c>
      <c r="C69" s="105">
        <f>Emplacement!C54</f>
        <v>0</v>
      </c>
      <c r="D69" s="106">
        <f>Emplacement!I54</f>
        <v>0</v>
      </c>
    </row>
    <row r="70" spans="1:4" x14ac:dyDescent="0.25">
      <c r="A70" s="100" t="s">
        <v>193</v>
      </c>
      <c r="B70" s="101" t="s">
        <v>418</v>
      </c>
      <c r="C70" s="105">
        <f>Emplacement!C55</f>
        <v>0</v>
      </c>
      <c r="D70" s="106">
        <f>Emplacement!I55</f>
        <v>0</v>
      </c>
    </row>
    <row r="71" spans="1:4" x14ac:dyDescent="0.25">
      <c r="A71" s="100" t="s">
        <v>191</v>
      </c>
      <c r="B71" s="101" t="s">
        <v>419</v>
      </c>
      <c r="C71" s="105">
        <f>Emplacement!C56</f>
        <v>0</v>
      </c>
      <c r="D71" s="106">
        <f>Emplacement!I56</f>
        <v>0</v>
      </c>
    </row>
    <row r="72" spans="1:4" x14ac:dyDescent="0.25">
      <c r="A72" s="100" t="s">
        <v>192</v>
      </c>
      <c r="B72" s="101" t="s">
        <v>420</v>
      </c>
      <c r="C72" s="105">
        <f>Emplacement!C57</f>
        <v>0</v>
      </c>
      <c r="D72" s="106">
        <f>Emplacement!I57</f>
        <v>0</v>
      </c>
    </row>
    <row r="73" spans="1:4" x14ac:dyDescent="0.25">
      <c r="A73" s="100" t="s">
        <v>38</v>
      </c>
      <c r="B73" s="101" t="s">
        <v>421</v>
      </c>
      <c r="C73" s="105" t="str">
        <f>Emplacement!C58</f>
        <v>S3</v>
      </c>
      <c r="D73" s="106">
        <f>Emplacement!I58</f>
        <v>0</v>
      </c>
    </row>
    <row r="74" spans="1:4" x14ac:dyDescent="0.25">
      <c r="A74" s="100" t="s">
        <v>39</v>
      </c>
      <c r="B74" s="101" t="s">
        <v>422</v>
      </c>
      <c r="C74" s="105">
        <f>Emplacement!C59</f>
        <v>0</v>
      </c>
      <c r="D74" s="106">
        <f>Emplacement!I59</f>
        <v>0</v>
      </c>
    </row>
    <row r="75" spans="1:4" x14ac:dyDescent="0.25">
      <c r="A75" s="100" t="s">
        <v>40</v>
      </c>
      <c r="B75" s="101" t="s">
        <v>423</v>
      </c>
      <c r="C75" s="105">
        <f>Emplacement!C60</f>
        <v>0</v>
      </c>
      <c r="D75" s="106">
        <f>Emplacement!I60</f>
        <v>0</v>
      </c>
    </row>
    <row r="76" spans="1:4" x14ac:dyDescent="0.25">
      <c r="A76" s="100" t="s">
        <v>80</v>
      </c>
      <c r="B76" s="101" t="s">
        <v>424</v>
      </c>
      <c r="C76" s="105">
        <f>Emplacement!C61</f>
        <v>0</v>
      </c>
      <c r="D76" s="106">
        <f>Emplacement!I61</f>
        <v>0</v>
      </c>
    </row>
    <row r="77" spans="1:4" x14ac:dyDescent="0.25">
      <c r="A77" s="100" t="s">
        <v>164</v>
      </c>
      <c r="B77" s="101" t="s">
        <v>425</v>
      </c>
      <c r="C77" s="105" t="str">
        <f>Emplacement!C62</f>
        <v>S2</v>
      </c>
      <c r="D77" s="106">
        <f>Emplacement!I62</f>
        <v>0</v>
      </c>
    </row>
    <row r="78" spans="1:4" x14ac:dyDescent="0.25">
      <c r="A78" s="100" t="s">
        <v>163</v>
      </c>
      <c r="B78" s="101" t="s">
        <v>426</v>
      </c>
      <c r="C78" s="105" t="str">
        <f>Emplacement!C63</f>
        <v>S2</v>
      </c>
      <c r="D78" s="106">
        <f>Emplacement!I63</f>
        <v>0</v>
      </c>
    </row>
    <row r="79" spans="1:4" x14ac:dyDescent="0.25">
      <c r="A79" s="100" t="s">
        <v>162</v>
      </c>
      <c r="B79" s="101" t="s">
        <v>427</v>
      </c>
      <c r="C79" s="105" t="str">
        <f>Emplacement!C64</f>
        <v>S2</v>
      </c>
      <c r="D79" s="106">
        <f>Emplacement!I64</f>
        <v>0</v>
      </c>
    </row>
    <row r="80" spans="1:4" x14ac:dyDescent="0.25">
      <c r="A80" s="100" t="s">
        <v>37</v>
      </c>
      <c r="B80" s="101" t="s">
        <v>428</v>
      </c>
      <c r="C80" s="105" t="str">
        <f>Emplacement!C65</f>
        <v>Q4 &amp; J1 D</v>
      </c>
      <c r="D80" s="106">
        <f>Emplacement!I65</f>
        <v>0</v>
      </c>
    </row>
    <row r="81" spans="1:4" x14ac:dyDescent="0.25">
      <c r="A81" s="100" t="s">
        <v>62</v>
      </c>
      <c r="B81" s="101" t="s">
        <v>429</v>
      </c>
      <c r="C81" s="105" t="str">
        <f>Emplacement!C66</f>
        <v>S2</v>
      </c>
      <c r="D81" s="106">
        <f>Emplacement!I66</f>
        <v>0</v>
      </c>
    </row>
    <row r="82" spans="1:4" x14ac:dyDescent="0.25">
      <c r="A82" s="100" t="s">
        <v>129</v>
      </c>
      <c r="B82" s="101" t="s">
        <v>430</v>
      </c>
      <c r="C82" s="105" t="str">
        <f>Emplacement!C67</f>
        <v>S3</v>
      </c>
      <c r="D82" s="106">
        <f>Emplacement!I67</f>
        <v>0</v>
      </c>
    </row>
    <row r="83" spans="1:4" x14ac:dyDescent="0.25">
      <c r="A83" s="100" t="s">
        <v>61</v>
      </c>
      <c r="B83" s="101" t="s">
        <v>431</v>
      </c>
      <c r="C83" s="105" t="str">
        <f>Emplacement!C68</f>
        <v>S1</v>
      </c>
      <c r="D83" s="106">
        <f>Emplacement!I68</f>
        <v>0</v>
      </c>
    </row>
    <row r="84" spans="1:4" x14ac:dyDescent="0.25">
      <c r="A84" s="100" t="s">
        <v>60</v>
      </c>
      <c r="B84" s="101" t="s">
        <v>432</v>
      </c>
      <c r="C84" s="105" t="str">
        <f>Emplacement!C69</f>
        <v>S1</v>
      </c>
      <c r="D84" s="106">
        <f>Emplacement!I69</f>
        <v>0</v>
      </c>
    </row>
    <row r="85" spans="1:4" x14ac:dyDescent="0.25">
      <c r="A85" s="100" t="s">
        <v>128</v>
      </c>
      <c r="B85" s="101" t="s">
        <v>433</v>
      </c>
      <c r="C85" s="105" t="str">
        <f>Emplacement!C70</f>
        <v>S3</v>
      </c>
      <c r="D85" s="106">
        <f>Emplacement!I70</f>
        <v>0</v>
      </c>
    </row>
    <row r="86" spans="1:4" x14ac:dyDescent="0.25">
      <c r="A86" s="100" t="s">
        <v>101</v>
      </c>
      <c r="B86" s="101" t="s">
        <v>434</v>
      </c>
      <c r="C86" s="105" t="str">
        <f>Emplacement!C71</f>
        <v>G4 D</v>
      </c>
      <c r="D86" s="106">
        <f>Emplacement!I71</f>
        <v>0</v>
      </c>
    </row>
    <row r="87" spans="1:4" x14ac:dyDescent="0.25">
      <c r="A87" s="100" t="s">
        <v>108</v>
      </c>
      <c r="B87" s="101" t="s">
        <v>435</v>
      </c>
      <c r="C87" s="105" t="str">
        <f>Emplacement!C72</f>
        <v>N 6</v>
      </c>
      <c r="D87" s="106">
        <f>Emplacement!I72</f>
        <v>0</v>
      </c>
    </row>
    <row r="88" spans="1:4" x14ac:dyDescent="0.25">
      <c r="A88" s="100" t="s">
        <v>171</v>
      </c>
      <c r="B88" s="101" t="s">
        <v>436</v>
      </c>
      <c r="C88" s="105">
        <f>Emplacement!C73</f>
        <v>0</v>
      </c>
      <c r="D88" s="106">
        <f>Emplacement!I73</f>
        <v>0</v>
      </c>
    </row>
    <row r="89" spans="1:4" x14ac:dyDescent="0.25">
      <c r="A89" s="100" t="s">
        <v>22</v>
      </c>
      <c r="B89" s="101" t="s">
        <v>437</v>
      </c>
      <c r="C89" s="105">
        <f>Emplacement!C74</f>
        <v>0</v>
      </c>
      <c r="D89" s="106">
        <f>Emplacement!I74</f>
        <v>0</v>
      </c>
    </row>
    <row r="90" spans="1:4" x14ac:dyDescent="0.25">
      <c r="A90" s="100" t="s">
        <v>243</v>
      </c>
      <c r="B90" s="101" t="s">
        <v>438</v>
      </c>
      <c r="C90" s="105" t="str">
        <f>Emplacement!C75</f>
        <v>U</v>
      </c>
      <c r="D90" s="106">
        <f>Emplacement!I75</f>
        <v>0</v>
      </c>
    </row>
    <row r="91" spans="1:4" x14ac:dyDescent="0.25">
      <c r="A91" s="100" t="s">
        <v>242</v>
      </c>
      <c r="B91" s="101" t="s">
        <v>439</v>
      </c>
      <c r="C91" s="105" t="str">
        <f>Emplacement!C76</f>
        <v>U</v>
      </c>
      <c r="D91" s="106">
        <f>Emplacement!I76</f>
        <v>0</v>
      </c>
    </row>
    <row r="92" spans="1:4" x14ac:dyDescent="0.25">
      <c r="A92" s="100" t="s">
        <v>35</v>
      </c>
      <c r="B92" s="101" t="s">
        <v>440</v>
      </c>
      <c r="C92" s="105" t="str">
        <f>Emplacement!C77</f>
        <v>C2 M</v>
      </c>
      <c r="D92" s="106">
        <f>Emplacement!I77</f>
        <v>0</v>
      </c>
    </row>
    <row r="93" spans="1:4" x14ac:dyDescent="0.25">
      <c r="A93" s="100" t="s">
        <v>224</v>
      </c>
      <c r="B93" s="101" t="s">
        <v>441</v>
      </c>
      <c r="C93" s="105" t="str">
        <f>Emplacement!C78</f>
        <v>C1 D</v>
      </c>
      <c r="D93" s="106">
        <f>Emplacement!I78</f>
        <v>0</v>
      </c>
    </row>
    <row r="94" spans="1:4" x14ac:dyDescent="0.25">
      <c r="A94" s="100" t="s">
        <v>65</v>
      </c>
      <c r="B94" s="101" t="s">
        <v>442</v>
      </c>
      <c r="C94" s="105" t="str">
        <f>Emplacement!C79</f>
        <v>T4</v>
      </c>
      <c r="D94" s="106">
        <f>Emplacement!I79</f>
        <v>0</v>
      </c>
    </row>
    <row r="95" spans="1:4" x14ac:dyDescent="0.25">
      <c r="A95" s="100" t="s">
        <v>190</v>
      </c>
      <c r="B95" s="101" t="s">
        <v>443</v>
      </c>
      <c r="C95" s="105" t="str">
        <f>Emplacement!C80</f>
        <v>H6 G</v>
      </c>
      <c r="D95" s="106">
        <f>Emplacement!I80</f>
        <v>0</v>
      </c>
    </row>
    <row r="96" spans="1:4" x14ac:dyDescent="0.25">
      <c r="A96" s="100" t="s">
        <v>189</v>
      </c>
      <c r="B96" s="101" t="s">
        <v>444</v>
      </c>
      <c r="C96" s="105" t="str">
        <f>Emplacement!C81</f>
        <v>H6 G</v>
      </c>
      <c r="D96" s="106">
        <f>Emplacement!I81</f>
        <v>0</v>
      </c>
    </row>
    <row r="97" spans="1:4" x14ac:dyDescent="0.25">
      <c r="A97" s="100" t="s">
        <v>241</v>
      </c>
      <c r="B97" s="101" t="s">
        <v>445</v>
      </c>
      <c r="C97" s="105">
        <f>Emplacement!C82</f>
        <v>0</v>
      </c>
      <c r="D97" s="106">
        <f>Emplacement!I82</f>
        <v>0</v>
      </c>
    </row>
    <row r="98" spans="1:4" x14ac:dyDescent="0.25">
      <c r="A98" s="100" t="s">
        <v>113</v>
      </c>
      <c r="B98" s="101" t="s">
        <v>446</v>
      </c>
      <c r="C98" s="105">
        <f>Emplacement!C83</f>
        <v>0</v>
      </c>
      <c r="D98" s="106">
        <f>Emplacement!I83</f>
        <v>0</v>
      </c>
    </row>
    <row r="99" spans="1:4" x14ac:dyDescent="0.25">
      <c r="A99" s="100" t="s">
        <v>177</v>
      </c>
      <c r="B99" s="101" t="s">
        <v>447</v>
      </c>
      <c r="C99" s="105" t="str">
        <f>Emplacement!C84</f>
        <v>A2 M</v>
      </c>
      <c r="D99" s="106">
        <f>Emplacement!I84</f>
        <v>0</v>
      </c>
    </row>
    <row r="100" spans="1:4" x14ac:dyDescent="0.25">
      <c r="A100" s="100" t="s">
        <v>178</v>
      </c>
      <c r="B100" s="101" t="s">
        <v>448</v>
      </c>
      <c r="C100" s="105" t="str">
        <f>Emplacement!C85</f>
        <v>A2 G</v>
      </c>
      <c r="D100" s="106">
        <f>Emplacement!I85</f>
        <v>0</v>
      </c>
    </row>
    <row r="101" spans="1:4" x14ac:dyDescent="0.25">
      <c r="A101" s="100" t="s">
        <v>124</v>
      </c>
      <c r="B101" s="101" t="s">
        <v>449</v>
      </c>
      <c r="C101" s="105" t="str">
        <f>Emplacement!C86</f>
        <v>I3 D</v>
      </c>
      <c r="D101" s="106">
        <f>Emplacement!I86</f>
        <v>0</v>
      </c>
    </row>
    <row r="102" spans="1:4" x14ac:dyDescent="0.25">
      <c r="A102" s="100" t="s">
        <v>41</v>
      </c>
      <c r="B102" s="101" t="s">
        <v>450</v>
      </c>
      <c r="C102" s="105">
        <f>Emplacement!C87</f>
        <v>0</v>
      </c>
      <c r="D102" s="106">
        <f>Emplacement!I87</f>
        <v>0</v>
      </c>
    </row>
    <row r="103" spans="1:4" x14ac:dyDescent="0.25">
      <c r="A103" s="100" t="s">
        <v>42</v>
      </c>
      <c r="B103" s="101" t="s">
        <v>451</v>
      </c>
      <c r="C103" s="105">
        <f>Emplacement!C88</f>
        <v>0</v>
      </c>
      <c r="D103" s="106">
        <f>Emplacement!I88</f>
        <v>0</v>
      </c>
    </row>
    <row r="104" spans="1:4" x14ac:dyDescent="0.25">
      <c r="A104" s="100" t="s">
        <v>205</v>
      </c>
      <c r="B104" s="101" t="s">
        <v>452</v>
      </c>
      <c r="C104" s="105">
        <f>Emplacement!C89</f>
        <v>0</v>
      </c>
      <c r="D104" s="106">
        <f>Emplacement!I89</f>
        <v>0</v>
      </c>
    </row>
    <row r="105" spans="1:4" x14ac:dyDescent="0.25">
      <c r="A105" s="100" t="s">
        <v>204</v>
      </c>
      <c r="B105" s="101" t="s">
        <v>453</v>
      </c>
      <c r="C105" s="105">
        <f>Emplacement!C90</f>
        <v>0</v>
      </c>
      <c r="D105" s="106">
        <f>Emplacement!I90</f>
        <v>0</v>
      </c>
    </row>
    <row r="106" spans="1:4" x14ac:dyDescent="0.25">
      <c r="A106" s="100" t="s">
        <v>144</v>
      </c>
      <c r="B106" s="101" t="s">
        <v>454</v>
      </c>
      <c r="C106" s="105" t="str">
        <f>Emplacement!C91</f>
        <v>H4 G</v>
      </c>
      <c r="D106" s="106">
        <f>Emplacement!I91</f>
        <v>0</v>
      </c>
    </row>
    <row r="107" spans="1:4" x14ac:dyDescent="0.25">
      <c r="A107" s="100" t="s">
        <v>240</v>
      </c>
      <c r="B107" s="101" t="s">
        <v>455</v>
      </c>
      <c r="C107" s="105">
        <f>Emplacement!C92</f>
        <v>0</v>
      </c>
      <c r="D107" s="106">
        <f>Emplacement!I92</f>
        <v>0</v>
      </c>
    </row>
    <row r="108" spans="1:4" x14ac:dyDescent="0.25">
      <c r="A108" s="100" t="s">
        <v>246</v>
      </c>
      <c r="B108" s="101" t="s">
        <v>456</v>
      </c>
      <c r="C108" s="105" t="str">
        <f>Emplacement!C93</f>
        <v>E2 E3 E4</v>
      </c>
      <c r="D108" s="106">
        <f>Emplacement!I93</f>
        <v>0</v>
      </c>
    </row>
    <row r="109" spans="1:4" x14ac:dyDescent="0.25">
      <c r="A109" s="100" t="s">
        <v>213</v>
      </c>
      <c r="B109" s="101" t="s">
        <v>457</v>
      </c>
      <c r="C109" s="105" t="str">
        <f>Emplacement!C94</f>
        <v>F3 D</v>
      </c>
      <c r="D109" s="106">
        <f>Emplacement!I94</f>
        <v>0</v>
      </c>
    </row>
    <row r="110" spans="1:4" x14ac:dyDescent="0.25">
      <c r="A110" s="100" t="s">
        <v>203</v>
      </c>
      <c r="B110" s="101" t="s">
        <v>458</v>
      </c>
      <c r="C110" s="105" t="str">
        <f>Emplacement!C95</f>
        <v>B6</v>
      </c>
      <c r="D110" s="106">
        <f>Emplacement!I95</f>
        <v>0</v>
      </c>
    </row>
    <row r="111" spans="1:4" x14ac:dyDescent="0.25">
      <c r="A111" s="100" t="s">
        <v>132</v>
      </c>
      <c r="B111" s="101" t="s">
        <v>459</v>
      </c>
      <c r="C111" s="105" t="str">
        <f>Emplacement!C96</f>
        <v>J0 D</v>
      </c>
      <c r="D111" s="106">
        <f>Emplacement!I96</f>
        <v>0</v>
      </c>
    </row>
    <row r="112" spans="1:4" x14ac:dyDescent="0.25">
      <c r="A112" s="100" t="s">
        <v>131</v>
      </c>
      <c r="B112" s="101" t="s">
        <v>460</v>
      </c>
      <c r="C112" s="105" t="str">
        <f>Emplacement!C97</f>
        <v>J0 M</v>
      </c>
      <c r="D112" s="106">
        <f>Emplacement!I97</f>
        <v>0</v>
      </c>
    </row>
    <row r="113" spans="1:4" x14ac:dyDescent="0.25">
      <c r="A113" s="100" t="s">
        <v>225</v>
      </c>
      <c r="B113" s="101" t="s">
        <v>461</v>
      </c>
      <c r="C113" s="105">
        <f>Emplacement!C98</f>
        <v>0</v>
      </c>
      <c r="D113" s="106">
        <f>Emplacement!I98</f>
        <v>0</v>
      </c>
    </row>
    <row r="114" spans="1:4" x14ac:dyDescent="0.25">
      <c r="A114" s="100" t="s">
        <v>197</v>
      </c>
      <c r="B114" s="101" t="s">
        <v>462</v>
      </c>
      <c r="C114" s="105">
        <f>Emplacement!C99</f>
        <v>0</v>
      </c>
      <c r="D114" s="106">
        <f>Emplacement!I99</f>
        <v>0</v>
      </c>
    </row>
    <row r="115" spans="1:4" x14ac:dyDescent="0.25">
      <c r="A115" s="100" t="s">
        <v>249</v>
      </c>
      <c r="B115" s="101" t="s">
        <v>463</v>
      </c>
      <c r="C115" s="105">
        <f>Emplacement!C100</f>
        <v>0</v>
      </c>
      <c r="D115" s="106">
        <f>Emplacement!I100</f>
        <v>0</v>
      </c>
    </row>
    <row r="116" spans="1:4" x14ac:dyDescent="0.25">
      <c r="A116" s="100" t="s">
        <v>92</v>
      </c>
      <c r="B116" s="101" t="s">
        <v>464</v>
      </c>
      <c r="C116" s="105">
        <f>Emplacement!C101</f>
        <v>0</v>
      </c>
      <c r="D116" s="106">
        <f>Emplacement!I101</f>
        <v>0</v>
      </c>
    </row>
    <row r="117" spans="1:4" x14ac:dyDescent="0.25">
      <c r="A117" s="100" t="s">
        <v>207</v>
      </c>
      <c r="B117" s="101" t="s">
        <v>465</v>
      </c>
      <c r="C117" s="105">
        <f>Emplacement!C102</f>
        <v>0</v>
      </c>
      <c r="D117" s="106">
        <f>Emplacement!I102</f>
        <v>0</v>
      </c>
    </row>
    <row r="118" spans="1:4" x14ac:dyDescent="0.25">
      <c r="A118" s="100" t="s">
        <v>206</v>
      </c>
      <c r="B118" s="101" t="s">
        <v>466</v>
      </c>
      <c r="C118" s="105">
        <f>Emplacement!C103</f>
        <v>0</v>
      </c>
      <c r="D118" s="106">
        <f>Emplacement!I103</f>
        <v>0</v>
      </c>
    </row>
    <row r="119" spans="1:4" x14ac:dyDescent="0.25">
      <c r="A119" s="100" t="s">
        <v>238</v>
      </c>
      <c r="B119" s="101" t="s">
        <v>467</v>
      </c>
      <c r="C119" s="105" t="str">
        <f>Emplacement!C104</f>
        <v>J1 M</v>
      </c>
      <c r="D119" s="106">
        <f>Emplacement!I104</f>
        <v>0</v>
      </c>
    </row>
    <row r="120" spans="1:4" x14ac:dyDescent="0.25">
      <c r="A120" s="100" t="s">
        <v>126</v>
      </c>
      <c r="B120" s="101" t="s">
        <v>468</v>
      </c>
      <c r="C120" s="105" t="str">
        <f>Emplacement!C105</f>
        <v xml:space="preserve">K2 </v>
      </c>
      <c r="D120" s="106">
        <f>Emplacement!I105</f>
        <v>0</v>
      </c>
    </row>
    <row r="121" spans="1:4" x14ac:dyDescent="0.25">
      <c r="A121" s="100" t="s">
        <v>20</v>
      </c>
      <c r="B121" s="101" t="s">
        <v>469</v>
      </c>
      <c r="C121" s="105">
        <f>Emplacement!C106</f>
        <v>0</v>
      </c>
      <c r="D121" s="106">
        <f>Emplacement!I106</f>
        <v>0</v>
      </c>
    </row>
    <row r="122" spans="1:4" x14ac:dyDescent="0.25">
      <c r="A122" s="100" t="s">
        <v>21</v>
      </c>
      <c r="B122" s="101" t="s">
        <v>470</v>
      </c>
      <c r="C122" s="105">
        <f>Emplacement!C107</f>
        <v>0</v>
      </c>
      <c r="D122" s="106">
        <f>Emplacement!I107</f>
        <v>0</v>
      </c>
    </row>
    <row r="123" spans="1:4" x14ac:dyDescent="0.25">
      <c r="A123" s="100" t="s">
        <v>19</v>
      </c>
      <c r="B123" s="101" t="s">
        <v>471</v>
      </c>
      <c r="C123" s="105">
        <f>Emplacement!C108</f>
        <v>0</v>
      </c>
      <c r="D123" s="106">
        <f>Emplacement!I108</f>
        <v>0</v>
      </c>
    </row>
    <row r="124" spans="1:4" x14ac:dyDescent="0.25">
      <c r="A124" s="100" t="s">
        <v>130</v>
      </c>
      <c r="B124" s="101" t="s">
        <v>472</v>
      </c>
      <c r="C124" s="105">
        <f>Emplacement!C109</f>
        <v>0</v>
      </c>
      <c r="D124" s="106">
        <f>Emplacement!I109</f>
        <v>0</v>
      </c>
    </row>
    <row r="125" spans="1:4" x14ac:dyDescent="0.25">
      <c r="A125" s="100" t="s">
        <v>111</v>
      </c>
      <c r="B125" s="101" t="s">
        <v>473</v>
      </c>
      <c r="C125" s="105" t="str">
        <f>Emplacement!C110</f>
        <v>L2 G</v>
      </c>
      <c r="D125" s="106">
        <f>Emplacement!I110</f>
        <v>0</v>
      </c>
    </row>
    <row r="126" spans="1:4" x14ac:dyDescent="0.25">
      <c r="A126" s="100" t="s">
        <v>112</v>
      </c>
      <c r="B126" s="101" t="s">
        <v>474</v>
      </c>
      <c r="C126" s="105">
        <f>Emplacement!C111</f>
        <v>0</v>
      </c>
      <c r="D126" s="106">
        <f>Emplacement!I111</f>
        <v>0</v>
      </c>
    </row>
    <row r="127" spans="1:4" x14ac:dyDescent="0.25">
      <c r="A127" s="100" t="s">
        <v>125</v>
      </c>
      <c r="B127" s="101" t="s">
        <v>475</v>
      </c>
      <c r="C127" s="105" t="str">
        <f>Emplacement!C112</f>
        <v>K5 D</v>
      </c>
      <c r="D127" s="106">
        <f>Emplacement!I112</f>
        <v>0</v>
      </c>
    </row>
    <row r="128" spans="1:4" x14ac:dyDescent="0.25">
      <c r="A128" s="100" t="s">
        <v>122</v>
      </c>
      <c r="B128" s="101" t="s">
        <v>476</v>
      </c>
      <c r="C128" s="105" t="str">
        <f>Emplacement!C113</f>
        <v>H6 M</v>
      </c>
      <c r="D128" s="106">
        <f>Emplacement!I113</f>
        <v>0</v>
      </c>
    </row>
    <row r="129" spans="1:4" x14ac:dyDescent="0.25">
      <c r="A129" s="100" t="s">
        <v>57</v>
      </c>
      <c r="B129" s="101" t="s">
        <v>477</v>
      </c>
      <c r="C129" s="105" t="str">
        <f>Emplacement!C114</f>
        <v>L0 M</v>
      </c>
      <c r="D129" s="106">
        <f>Emplacement!I114</f>
        <v>0</v>
      </c>
    </row>
    <row r="130" spans="1:4" x14ac:dyDescent="0.25">
      <c r="A130" s="100" t="s">
        <v>56</v>
      </c>
      <c r="B130" s="101" t="s">
        <v>478</v>
      </c>
      <c r="C130" s="105" t="str">
        <f>Emplacement!C115</f>
        <v>L0 M</v>
      </c>
      <c r="D130" s="106">
        <f>Emplacement!I115</f>
        <v>0</v>
      </c>
    </row>
    <row r="131" spans="1:4" x14ac:dyDescent="0.25">
      <c r="A131" s="100" t="s">
        <v>13</v>
      </c>
      <c r="B131" s="101" t="s">
        <v>479</v>
      </c>
      <c r="C131" s="105" t="str">
        <f>Emplacement!C116</f>
        <v>D1 M</v>
      </c>
      <c r="D131" s="106">
        <f>Emplacement!I116</f>
        <v>0</v>
      </c>
    </row>
    <row r="132" spans="1:4" x14ac:dyDescent="0.25">
      <c r="A132" s="100" t="s">
        <v>14</v>
      </c>
      <c r="B132" s="101" t="s">
        <v>480</v>
      </c>
      <c r="C132" s="105" t="str">
        <f>Emplacement!C117</f>
        <v>D1 G</v>
      </c>
      <c r="D132" s="106">
        <f>Emplacement!I117</f>
        <v>0</v>
      </c>
    </row>
    <row r="133" spans="1:4" x14ac:dyDescent="0.25">
      <c r="A133" s="100" t="s">
        <v>15</v>
      </c>
      <c r="B133" s="101" t="s">
        <v>481</v>
      </c>
      <c r="C133" s="105" t="str">
        <f>Emplacement!C118</f>
        <v>C3 G</v>
      </c>
      <c r="D133" s="106">
        <f>Emplacement!I118</f>
        <v>0</v>
      </c>
    </row>
    <row r="134" spans="1:4" x14ac:dyDescent="0.25">
      <c r="A134" s="100" t="s">
        <v>91</v>
      </c>
      <c r="B134" s="101" t="s">
        <v>482</v>
      </c>
      <c r="C134" s="105">
        <f>Emplacement!C119</f>
        <v>0</v>
      </c>
      <c r="D134" s="106">
        <f>Emplacement!I119</f>
        <v>0</v>
      </c>
    </row>
    <row r="135" spans="1:4" x14ac:dyDescent="0.25">
      <c r="A135" s="100" t="s">
        <v>30</v>
      </c>
      <c r="B135" s="101" t="s">
        <v>483</v>
      </c>
      <c r="C135" s="105" t="str">
        <f>Emplacement!C120</f>
        <v>C1 D</v>
      </c>
      <c r="D135" s="106">
        <f>Emplacement!I120</f>
        <v>0</v>
      </c>
    </row>
    <row r="136" spans="1:4" x14ac:dyDescent="0.25">
      <c r="A136" s="100" t="s">
        <v>31</v>
      </c>
      <c r="B136" s="101" t="s">
        <v>484</v>
      </c>
      <c r="C136" s="105" t="str">
        <f>Emplacement!C121</f>
        <v>O</v>
      </c>
      <c r="D136" s="106">
        <f>Emplacement!I121</f>
        <v>0</v>
      </c>
    </row>
    <row r="137" spans="1:4" x14ac:dyDescent="0.25">
      <c r="A137" s="100" t="s">
        <v>140</v>
      </c>
      <c r="B137" s="101" t="s">
        <v>485</v>
      </c>
      <c r="C137" s="105">
        <f>Emplacement!C122</f>
        <v>0</v>
      </c>
      <c r="D137" s="106">
        <f>Emplacement!I122</f>
        <v>0</v>
      </c>
    </row>
    <row r="138" spans="1:4" x14ac:dyDescent="0.25">
      <c r="A138" s="100" t="s">
        <v>137</v>
      </c>
      <c r="B138" s="101" t="s">
        <v>486</v>
      </c>
      <c r="C138" s="105" t="str">
        <f>Emplacement!C123</f>
        <v>O</v>
      </c>
      <c r="D138" s="106">
        <f>Emplacement!I123</f>
        <v>0</v>
      </c>
    </row>
    <row r="139" spans="1:4" x14ac:dyDescent="0.25">
      <c r="A139" s="100" t="s">
        <v>139</v>
      </c>
      <c r="B139" s="101" t="s">
        <v>487</v>
      </c>
      <c r="C139" s="105" t="str">
        <f>Emplacement!C124</f>
        <v>H6</v>
      </c>
      <c r="D139" s="106">
        <f>Emplacement!I124</f>
        <v>0</v>
      </c>
    </row>
    <row r="140" spans="1:4" x14ac:dyDescent="0.25">
      <c r="A140" s="100" t="s">
        <v>138</v>
      </c>
      <c r="B140" s="101" t="s">
        <v>488</v>
      </c>
      <c r="C140" s="105" t="str">
        <f>Emplacement!C125</f>
        <v>O</v>
      </c>
      <c r="D140" s="106">
        <f>Emplacement!I125</f>
        <v>0</v>
      </c>
    </row>
    <row r="141" spans="1:4" x14ac:dyDescent="0.25">
      <c r="A141" s="100" t="s">
        <v>134</v>
      </c>
      <c r="B141" s="101" t="s">
        <v>489</v>
      </c>
      <c r="C141" s="105" t="str">
        <f>Emplacement!C126</f>
        <v>O</v>
      </c>
      <c r="D141" s="106">
        <f>Emplacement!I126</f>
        <v>0</v>
      </c>
    </row>
    <row r="142" spans="1:4" x14ac:dyDescent="0.25">
      <c r="A142" s="100" t="s">
        <v>133</v>
      </c>
      <c r="B142" s="101" t="s">
        <v>490</v>
      </c>
      <c r="C142" s="105" t="str">
        <f>Emplacement!C127</f>
        <v>O</v>
      </c>
      <c r="D142" s="106">
        <f>Emplacement!I127</f>
        <v>0</v>
      </c>
    </row>
    <row r="143" spans="1:4" x14ac:dyDescent="0.25">
      <c r="A143" s="100" t="s">
        <v>24</v>
      </c>
      <c r="B143" s="101" t="s">
        <v>491</v>
      </c>
      <c r="C143" s="105">
        <f>Emplacement!C128</f>
        <v>0</v>
      </c>
      <c r="D143" s="106">
        <f>Emplacement!I128</f>
        <v>0</v>
      </c>
    </row>
    <row r="144" spans="1:4" x14ac:dyDescent="0.25">
      <c r="A144" s="100" t="s">
        <v>25</v>
      </c>
      <c r="B144" s="101" t="s">
        <v>492</v>
      </c>
      <c r="C144" s="105">
        <f>Emplacement!C129</f>
        <v>0</v>
      </c>
      <c r="D144" s="106">
        <f>Emplacement!I129</f>
        <v>0</v>
      </c>
    </row>
    <row r="145" spans="1:4" x14ac:dyDescent="0.25">
      <c r="A145" s="100" t="s">
        <v>94</v>
      </c>
      <c r="B145" s="101" t="s">
        <v>493</v>
      </c>
      <c r="C145" s="105" t="str">
        <f>Emplacement!C130</f>
        <v>H3 D</v>
      </c>
      <c r="D145" s="106">
        <f>Emplacement!I130</f>
        <v>0</v>
      </c>
    </row>
    <row r="146" spans="1:4" x14ac:dyDescent="0.25">
      <c r="A146" s="100" t="s">
        <v>93</v>
      </c>
      <c r="B146" s="101" t="s">
        <v>494</v>
      </c>
      <c r="C146" s="105" t="str">
        <f>Emplacement!C131</f>
        <v>H3 D</v>
      </c>
      <c r="D146" s="106">
        <f>Emplacement!I131</f>
        <v>0</v>
      </c>
    </row>
    <row r="147" spans="1:4" x14ac:dyDescent="0.25">
      <c r="A147" s="100" t="s">
        <v>43</v>
      </c>
      <c r="B147" s="101" t="s">
        <v>495</v>
      </c>
      <c r="C147" s="105" t="str">
        <f>Emplacement!C132</f>
        <v>J3 G</v>
      </c>
      <c r="D147" s="106">
        <f>Emplacement!I132</f>
        <v>0</v>
      </c>
    </row>
    <row r="148" spans="1:4" x14ac:dyDescent="0.25">
      <c r="A148" s="100" t="s">
        <v>194</v>
      </c>
      <c r="B148" s="101" t="s">
        <v>496</v>
      </c>
      <c r="C148" s="105" t="str">
        <f>Emplacement!C133</f>
        <v>U</v>
      </c>
      <c r="D148" s="106">
        <f>Emplacement!I133</f>
        <v>0</v>
      </c>
    </row>
    <row r="149" spans="1:4" x14ac:dyDescent="0.25">
      <c r="A149" s="100" t="s">
        <v>116</v>
      </c>
      <c r="B149" s="101" t="s">
        <v>497</v>
      </c>
      <c r="C149" s="105">
        <f>Emplacement!C134</f>
        <v>0</v>
      </c>
      <c r="D149" s="106">
        <f>Emplacement!I134</f>
        <v>0</v>
      </c>
    </row>
    <row r="150" spans="1:4" x14ac:dyDescent="0.25">
      <c r="A150" s="100" t="s">
        <v>135</v>
      </c>
      <c r="B150" s="101" t="s">
        <v>498</v>
      </c>
      <c r="C150" s="105" t="str">
        <f>Emplacement!C135</f>
        <v>O</v>
      </c>
      <c r="D150" s="106">
        <f>Emplacement!I135</f>
        <v>0</v>
      </c>
    </row>
    <row r="151" spans="1:4" x14ac:dyDescent="0.25">
      <c r="A151" s="100" t="s">
        <v>136</v>
      </c>
      <c r="B151" s="101" t="s">
        <v>499</v>
      </c>
      <c r="C151" s="105" t="str">
        <f>Emplacement!C136</f>
        <v>O</v>
      </c>
      <c r="D151" s="106">
        <f>Emplacement!I136</f>
        <v>0</v>
      </c>
    </row>
    <row r="152" spans="1:4" x14ac:dyDescent="0.25">
      <c r="A152" s="100" t="s">
        <v>165</v>
      </c>
      <c r="B152" s="101" t="s">
        <v>500</v>
      </c>
      <c r="C152" s="105" t="str">
        <f>Emplacement!C137</f>
        <v>N3 M</v>
      </c>
      <c r="D152" s="106">
        <f>Emplacement!I137</f>
        <v>0</v>
      </c>
    </row>
    <row r="153" spans="1:4" x14ac:dyDescent="0.25">
      <c r="A153" s="100" t="s">
        <v>167</v>
      </c>
      <c r="B153" s="101" t="s">
        <v>501</v>
      </c>
      <c r="C153" s="105" t="str">
        <f>Emplacement!C138</f>
        <v>N4 &amp; D5D</v>
      </c>
      <c r="D153" s="106">
        <f>Emplacement!I138</f>
        <v>0</v>
      </c>
    </row>
    <row r="154" spans="1:4" x14ac:dyDescent="0.25">
      <c r="A154" s="100" t="s">
        <v>55</v>
      </c>
      <c r="B154" s="101" t="s">
        <v>502</v>
      </c>
      <c r="C154" s="105" t="str">
        <f>Emplacement!C139</f>
        <v>N4</v>
      </c>
      <c r="D154" s="106">
        <f>Emplacement!I139</f>
        <v>0</v>
      </c>
    </row>
    <row r="155" spans="1:4" x14ac:dyDescent="0.25">
      <c r="A155" s="100" t="s">
        <v>87</v>
      </c>
      <c r="B155" s="101" t="s">
        <v>503</v>
      </c>
      <c r="C155" s="105" t="str">
        <f>Emplacement!C140</f>
        <v>I4  M</v>
      </c>
      <c r="D155" s="106">
        <f>Emplacement!I140</f>
        <v>0</v>
      </c>
    </row>
    <row r="156" spans="1:4" x14ac:dyDescent="0.25">
      <c r="A156" s="100" t="s">
        <v>63</v>
      </c>
      <c r="B156" s="101" t="s">
        <v>504</v>
      </c>
      <c r="C156" s="105" t="str">
        <f>Emplacement!C141</f>
        <v>H3 D</v>
      </c>
      <c r="D156" s="106">
        <f>Emplacement!I141</f>
        <v>0</v>
      </c>
    </row>
    <row r="157" spans="1:4" x14ac:dyDescent="0.25">
      <c r="A157" s="100" t="s">
        <v>158</v>
      </c>
      <c r="B157" s="101" t="s">
        <v>505</v>
      </c>
      <c r="C157" s="105">
        <f>Emplacement!C142</f>
        <v>0</v>
      </c>
      <c r="D157" s="106">
        <f>Emplacement!I142</f>
        <v>0</v>
      </c>
    </row>
    <row r="158" spans="1:4" x14ac:dyDescent="0.25">
      <c r="A158" s="100" t="s">
        <v>157</v>
      </c>
      <c r="B158" s="101" t="s">
        <v>506</v>
      </c>
      <c r="C158" s="105">
        <f>Emplacement!C143</f>
        <v>0</v>
      </c>
      <c r="D158" s="106">
        <f>Emplacement!I143</f>
        <v>0</v>
      </c>
    </row>
    <row r="159" spans="1:4" x14ac:dyDescent="0.25">
      <c r="A159" s="100" t="s">
        <v>76</v>
      </c>
      <c r="B159" s="101" t="s">
        <v>507</v>
      </c>
      <c r="C159" s="105" t="str">
        <f>Emplacement!C144</f>
        <v>Q2</v>
      </c>
      <c r="D159" s="106">
        <f>Emplacement!I144</f>
        <v>0</v>
      </c>
    </row>
    <row r="160" spans="1:4" x14ac:dyDescent="0.25">
      <c r="A160" s="100" t="s">
        <v>221</v>
      </c>
      <c r="B160" s="101" t="s">
        <v>508</v>
      </c>
      <c r="C160" s="105" t="str">
        <f>Emplacement!C145</f>
        <v>C2 M</v>
      </c>
      <c r="D160" s="106">
        <f>Emplacement!I145</f>
        <v>0</v>
      </c>
    </row>
    <row r="161" spans="1:4" x14ac:dyDescent="0.25">
      <c r="A161" s="100" t="s">
        <v>220</v>
      </c>
      <c r="B161" s="101" t="s">
        <v>509</v>
      </c>
      <c r="C161" s="105" t="str">
        <f>Emplacement!C146</f>
        <v>N2 D</v>
      </c>
      <c r="D161" s="106">
        <f>Emplacement!I146</f>
        <v>0</v>
      </c>
    </row>
    <row r="162" spans="1:4" x14ac:dyDescent="0.25">
      <c r="A162" s="100" t="s">
        <v>166</v>
      </c>
      <c r="B162" s="101" t="s">
        <v>510</v>
      </c>
      <c r="C162" s="105" t="str">
        <f>Emplacement!C147</f>
        <v>D2 G</v>
      </c>
      <c r="D162" s="106">
        <f>Emplacement!I147</f>
        <v>0</v>
      </c>
    </row>
    <row r="163" spans="1:4" x14ac:dyDescent="0.25">
      <c r="A163" s="100" t="s">
        <v>53</v>
      </c>
      <c r="B163" s="101" t="s">
        <v>511</v>
      </c>
      <c r="C163" s="105" t="str">
        <f>Emplacement!C148</f>
        <v xml:space="preserve">M2 </v>
      </c>
      <c r="D163" s="106">
        <f>Emplacement!I148</f>
        <v>0</v>
      </c>
    </row>
    <row r="164" spans="1:4" x14ac:dyDescent="0.25">
      <c r="A164" s="100" t="s">
        <v>54</v>
      </c>
      <c r="B164" s="101" t="s">
        <v>512</v>
      </c>
      <c r="C164" s="105" t="str">
        <f>Emplacement!C149</f>
        <v>M3</v>
      </c>
      <c r="D164" s="106">
        <f>Emplacement!I149</f>
        <v>0</v>
      </c>
    </row>
    <row r="165" spans="1:4" x14ac:dyDescent="0.25">
      <c r="A165" s="100" t="s">
        <v>12</v>
      </c>
      <c r="B165" s="101" t="s">
        <v>513</v>
      </c>
      <c r="C165" s="105" t="str">
        <f>Emplacement!C150</f>
        <v>D1 &amp; N2 M</v>
      </c>
      <c r="D165" s="106">
        <f>Emplacement!I150</f>
        <v>0</v>
      </c>
    </row>
    <row r="166" spans="1:4" x14ac:dyDescent="0.25">
      <c r="A166" s="100" t="s">
        <v>223</v>
      </c>
      <c r="B166" s="101" t="s">
        <v>514</v>
      </c>
      <c r="C166" s="105" t="str">
        <f>Emplacement!C151</f>
        <v>C2 M</v>
      </c>
      <c r="D166" s="106">
        <f>Emplacement!I151</f>
        <v>0</v>
      </c>
    </row>
    <row r="167" spans="1:4" x14ac:dyDescent="0.25">
      <c r="A167" s="100" t="s">
        <v>71</v>
      </c>
      <c r="B167" s="101" t="s">
        <v>515</v>
      </c>
      <c r="C167" s="105" t="str">
        <f>Emplacement!C152</f>
        <v>J2 D</v>
      </c>
      <c r="D167" s="106">
        <f>Emplacement!I152</f>
        <v>0</v>
      </c>
    </row>
    <row r="168" spans="1:4" x14ac:dyDescent="0.25">
      <c r="A168" s="100" t="s">
        <v>36</v>
      </c>
      <c r="B168" s="101" t="s">
        <v>516</v>
      </c>
      <c r="C168" s="105" t="str">
        <f>Emplacement!C153</f>
        <v>C2 M</v>
      </c>
      <c r="D168" s="106">
        <f>Emplacement!I153</f>
        <v>0</v>
      </c>
    </row>
    <row r="169" spans="1:4" x14ac:dyDescent="0.25">
      <c r="A169" s="100" t="s">
        <v>50</v>
      </c>
      <c r="B169" s="101" t="s">
        <v>517</v>
      </c>
      <c r="C169" s="105">
        <f>Emplacement!C154</f>
        <v>0</v>
      </c>
      <c r="D169" s="106">
        <f>Emplacement!I154</f>
        <v>0</v>
      </c>
    </row>
    <row r="170" spans="1:4" x14ac:dyDescent="0.25">
      <c r="A170" s="100" t="s">
        <v>51</v>
      </c>
      <c r="B170" s="101" t="s">
        <v>518</v>
      </c>
      <c r="C170" s="105">
        <f>Emplacement!C155</f>
        <v>0</v>
      </c>
      <c r="D170" s="106">
        <f>Emplacement!I155</f>
        <v>0</v>
      </c>
    </row>
    <row r="171" spans="1:4" x14ac:dyDescent="0.25">
      <c r="A171" s="100" t="s">
        <v>47</v>
      </c>
      <c r="B171" s="101" t="s">
        <v>519</v>
      </c>
      <c r="C171" s="105">
        <f>Emplacement!C156</f>
        <v>0</v>
      </c>
      <c r="D171" s="106">
        <f>Emplacement!I156</f>
        <v>0</v>
      </c>
    </row>
    <row r="172" spans="1:4" x14ac:dyDescent="0.25">
      <c r="A172" s="100" t="s">
        <v>208</v>
      </c>
      <c r="B172" s="101" t="s">
        <v>520</v>
      </c>
      <c r="C172" s="105">
        <f>Emplacement!C157</f>
        <v>0</v>
      </c>
      <c r="D172" s="106">
        <f>Emplacement!I157</f>
        <v>0</v>
      </c>
    </row>
    <row r="173" spans="1:4" x14ac:dyDescent="0.25">
      <c r="A173" s="100" t="s">
        <v>69</v>
      </c>
      <c r="B173" s="101" t="s">
        <v>521</v>
      </c>
      <c r="C173" s="105">
        <f>Emplacement!C158</f>
        <v>0</v>
      </c>
      <c r="D173" s="106">
        <f>Emplacement!I158</f>
        <v>0</v>
      </c>
    </row>
    <row r="174" spans="1:4" x14ac:dyDescent="0.25">
      <c r="A174" s="100" t="s">
        <v>68</v>
      </c>
      <c r="B174" s="101" t="s">
        <v>522</v>
      </c>
      <c r="C174" s="105">
        <f>Emplacement!C159</f>
        <v>0</v>
      </c>
      <c r="D174" s="106">
        <f>Emplacement!I159</f>
        <v>0</v>
      </c>
    </row>
    <row r="175" spans="1:4" x14ac:dyDescent="0.25">
      <c r="A175" s="100" t="s">
        <v>186</v>
      </c>
      <c r="B175" s="101" t="s">
        <v>523</v>
      </c>
      <c r="C175" s="105">
        <f>Emplacement!C160</f>
        <v>0</v>
      </c>
      <c r="D175" s="106">
        <f>Emplacement!I160</f>
        <v>0</v>
      </c>
    </row>
    <row r="176" spans="1:4" x14ac:dyDescent="0.25">
      <c r="A176" s="100" t="s">
        <v>185</v>
      </c>
      <c r="B176" s="101" t="s">
        <v>524</v>
      </c>
      <c r="C176" s="105">
        <f>Emplacement!C161</f>
        <v>0</v>
      </c>
      <c r="D176" s="106">
        <f>Emplacement!I161</f>
        <v>0</v>
      </c>
    </row>
    <row r="177" spans="1:4" x14ac:dyDescent="0.25">
      <c r="A177" s="100" t="s">
        <v>145</v>
      </c>
      <c r="B177" s="101" t="s">
        <v>525</v>
      </c>
      <c r="C177" s="105">
        <f>Emplacement!C162</f>
        <v>0</v>
      </c>
      <c r="D177" s="106">
        <f>Emplacement!I162</f>
        <v>0</v>
      </c>
    </row>
    <row r="178" spans="1:4" x14ac:dyDescent="0.25">
      <c r="A178" s="100" t="s">
        <v>217</v>
      </c>
      <c r="B178" s="101" t="s">
        <v>526</v>
      </c>
      <c r="C178" s="105">
        <f>Emplacement!C163</f>
        <v>0</v>
      </c>
      <c r="D178" s="106">
        <f>Emplacement!I163</f>
        <v>0</v>
      </c>
    </row>
    <row r="179" spans="1:4" x14ac:dyDescent="0.25">
      <c r="A179" s="100" t="s">
        <v>74</v>
      </c>
      <c r="B179" s="101" t="s">
        <v>527</v>
      </c>
      <c r="C179" s="105">
        <f>Emplacement!C164</f>
        <v>0</v>
      </c>
      <c r="D179" s="106">
        <f>Emplacement!I164</f>
        <v>0</v>
      </c>
    </row>
    <row r="180" spans="1:4" x14ac:dyDescent="0.25">
      <c r="A180" s="100" t="s">
        <v>175</v>
      </c>
      <c r="B180" s="101" t="s">
        <v>528</v>
      </c>
      <c r="C180" s="105">
        <f>Emplacement!C165</f>
        <v>0</v>
      </c>
      <c r="D180" s="106">
        <f>Emplacement!I165</f>
        <v>0</v>
      </c>
    </row>
    <row r="181" spans="1:4" x14ac:dyDescent="0.25">
      <c r="A181" s="100" t="s">
        <v>75</v>
      </c>
      <c r="B181" s="101" t="s">
        <v>529</v>
      </c>
      <c r="C181" s="105" t="str">
        <f>Emplacement!C166</f>
        <v>C 2</v>
      </c>
      <c r="D181" s="106">
        <f>Emplacement!I166</f>
        <v>0</v>
      </c>
    </row>
    <row r="182" spans="1:4" x14ac:dyDescent="0.25">
      <c r="A182" s="100" t="s">
        <v>151</v>
      </c>
      <c r="B182" s="101" t="s">
        <v>530</v>
      </c>
      <c r="C182" s="105">
        <f>Emplacement!C167</f>
        <v>0</v>
      </c>
      <c r="D182" s="106">
        <f>Emplacement!I167</f>
        <v>0</v>
      </c>
    </row>
    <row r="183" spans="1:4" x14ac:dyDescent="0.25">
      <c r="A183" s="100" t="s">
        <v>172</v>
      </c>
      <c r="B183" s="101" t="s">
        <v>531</v>
      </c>
      <c r="C183" s="105">
        <f>Emplacement!C168</f>
        <v>0</v>
      </c>
      <c r="D183" s="106">
        <f>Emplacement!I168</f>
        <v>0</v>
      </c>
    </row>
    <row r="184" spans="1:4" x14ac:dyDescent="0.25">
      <c r="A184" s="100" t="s">
        <v>96</v>
      </c>
      <c r="B184" s="101" t="s">
        <v>532</v>
      </c>
      <c r="C184" s="105">
        <f>Emplacement!C169</f>
        <v>0</v>
      </c>
      <c r="D184" s="106">
        <f>Emplacement!I169</f>
        <v>0</v>
      </c>
    </row>
    <row r="185" spans="1:4" x14ac:dyDescent="0.25">
      <c r="A185" s="100" t="s">
        <v>97</v>
      </c>
      <c r="B185" s="101" t="s">
        <v>533</v>
      </c>
      <c r="C185" s="105">
        <f>Emplacement!C170</f>
        <v>0</v>
      </c>
      <c r="D185" s="106">
        <f>Emplacement!I170</f>
        <v>0</v>
      </c>
    </row>
    <row r="186" spans="1:4" x14ac:dyDescent="0.25">
      <c r="A186" s="100" t="s">
        <v>95</v>
      </c>
      <c r="B186" s="101" t="s">
        <v>534</v>
      </c>
      <c r="C186" s="105">
        <f>Emplacement!C171</f>
        <v>0</v>
      </c>
      <c r="D186" s="106">
        <f>Emplacement!I171</f>
        <v>0</v>
      </c>
    </row>
    <row r="187" spans="1:4" x14ac:dyDescent="0.25">
      <c r="A187" s="100" t="s">
        <v>146</v>
      </c>
      <c r="B187" s="101" t="s">
        <v>535</v>
      </c>
      <c r="C187" s="105">
        <f>Emplacement!C172</f>
        <v>0</v>
      </c>
      <c r="D187" s="106">
        <f>Emplacement!I172</f>
        <v>0</v>
      </c>
    </row>
    <row r="188" spans="1:4" x14ac:dyDescent="0.25">
      <c r="A188" s="100" t="s">
        <v>48</v>
      </c>
      <c r="B188" s="101" t="s">
        <v>536</v>
      </c>
      <c r="C188" s="105">
        <f>Emplacement!C173</f>
        <v>0</v>
      </c>
      <c r="D188" s="106">
        <f>Emplacement!I173</f>
        <v>0</v>
      </c>
    </row>
    <row r="189" spans="1:4" x14ac:dyDescent="0.25">
      <c r="A189" s="100" t="s">
        <v>90</v>
      </c>
      <c r="B189" s="101" t="s">
        <v>537</v>
      </c>
      <c r="C189" s="105">
        <f>Emplacement!C174</f>
        <v>0</v>
      </c>
      <c r="D189" s="106">
        <f>Emplacement!I174</f>
        <v>0</v>
      </c>
    </row>
    <row r="190" spans="1:4" x14ac:dyDescent="0.25">
      <c r="A190" s="100" t="s">
        <v>64</v>
      </c>
      <c r="B190" s="101" t="s">
        <v>538</v>
      </c>
      <c r="C190" s="105">
        <f>Emplacement!C175</f>
        <v>0</v>
      </c>
      <c r="D190" s="106">
        <f>Emplacement!I175</f>
        <v>0</v>
      </c>
    </row>
    <row r="191" spans="1:4" x14ac:dyDescent="0.25">
      <c r="A191" s="100" t="s">
        <v>86</v>
      </c>
      <c r="B191" s="101" t="s">
        <v>539</v>
      </c>
      <c r="C191" s="105">
        <f>Emplacement!C176</f>
        <v>0</v>
      </c>
      <c r="D191" s="106">
        <f>Emplacement!I176</f>
        <v>0</v>
      </c>
    </row>
    <row r="192" spans="1:4" x14ac:dyDescent="0.25">
      <c r="A192" s="100" t="s">
        <v>82</v>
      </c>
      <c r="B192" s="101" t="s">
        <v>540</v>
      </c>
      <c r="C192" s="105">
        <f>Emplacement!C177</f>
        <v>0</v>
      </c>
      <c r="D192" s="106">
        <f>Emplacement!I177</f>
        <v>0</v>
      </c>
    </row>
    <row r="193" spans="1:4" x14ac:dyDescent="0.25">
      <c r="A193" s="100" t="s">
        <v>81</v>
      </c>
      <c r="B193" s="101" t="s">
        <v>541</v>
      </c>
      <c r="C193" s="105">
        <f>Emplacement!C178</f>
        <v>0</v>
      </c>
      <c r="D193" s="106">
        <f>Emplacement!I178</f>
        <v>0</v>
      </c>
    </row>
    <row r="194" spans="1:4" x14ac:dyDescent="0.25">
      <c r="A194" s="100" t="s">
        <v>84</v>
      </c>
      <c r="B194" s="101" t="s">
        <v>542</v>
      </c>
      <c r="C194" s="105">
        <f>Emplacement!C179</f>
        <v>0</v>
      </c>
      <c r="D194" s="106">
        <f>Emplacement!I179</f>
        <v>0</v>
      </c>
    </row>
    <row r="195" spans="1:4" x14ac:dyDescent="0.25">
      <c r="A195" s="100" t="s">
        <v>83</v>
      </c>
      <c r="B195" s="101" t="s">
        <v>543</v>
      </c>
      <c r="C195" s="105">
        <f>Emplacement!C180</f>
        <v>0</v>
      </c>
      <c r="D195" s="106">
        <f>Emplacement!I180</f>
        <v>0</v>
      </c>
    </row>
    <row r="196" spans="1:4" x14ac:dyDescent="0.25">
      <c r="A196" s="100" t="s">
        <v>17</v>
      </c>
      <c r="B196" s="101" t="s">
        <v>544</v>
      </c>
      <c r="C196" s="105">
        <f>Emplacement!C181</f>
        <v>0</v>
      </c>
      <c r="D196" s="106">
        <f>Emplacement!I181</f>
        <v>0</v>
      </c>
    </row>
    <row r="197" spans="1:4" x14ac:dyDescent="0.25">
      <c r="A197" s="100" t="s">
        <v>85</v>
      </c>
      <c r="B197" s="101" t="s">
        <v>545</v>
      </c>
      <c r="C197" s="105">
        <f>Emplacement!C182</f>
        <v>0</v>
      </c>
      <c r="D197" s="106">
        <f>Emplacement!I182</f>
        <v>0</v>
      </c>
    </row>
    <row r="198" spans="1:4" x14ac:dyDescent="0.25">
      <c r="A198" s="100" t="s">
        <v>219</v>
      </c>
      <c r="B198" s="101" t="s">
        <v>546</v>
      </c>
      <c r="C198" s="105">
        <f>Emplacement!C183</f>
        <v>0</v>
      </c>
      <c r="D198" s="106">
        <f>Emplacement!I183</f>
        <v>0</v>
      </c>
    </row>
    <row r="199" spans="1:4" x14ac:dyDescent="0.25">
      <c r="A199" s="100" t="s">
        <v>169</v>
      </c>
      <c r="B199" s="101" t="s">
        <v>547</v>
      </c>
      <c r="C199" s="105">
        <f>Emplacement!C184</f>
        <v>0</v>
      </c>
      <c r="D199" s="106">
        <f>Emplacement!I184</f>
        <v>0</v>
      </c>
    </row>
    <row r="200" spans="1:4" x14ac:dyDescent="0.25">
      <c r="A200" s="100" t="s">
        <v>230</v>
      </c>
      <c r="B200" s="101" t="s">
        <v>548</v>
      </c>
      <c r="C200" s="105">
        <f>Emplacement!C185</f>
        <v>0</v>
      </c>
      <c r="D200" s="106">
        <f>Emplacement!I185</f>
        <v>0</v>
      </c>
    </row>
    <row r="201" spans="1:4" x14ac:dyDescent="0.25">
      <c r="A201" s="100" t="s">
        <v>245</v>
      </c>
      <c r="B201" s="101" t="s">
        <v>549</v>
      </c>
      <c r="C201" s="105">
        <f>Emplacement!C186</f>
        <v>0</v>
      </c>
      <c r="D201" s="106">
        <f>Emplacement!I186</f>
        <v>0</v>
      </c>
    </row>
    <row r="202" spans="1:4" x14ac:dyDescent="0.25">
      <c r="A202" s="100" t="s">
        <v>180</v>
      </c>
      <c r="B202" s="101" t="s">
        <v>550</v>
      </c>
      <c r="C202" s="105">
        <f>Emplacement!C187</f>
        <v>0</v>
      </c>
      <c r="D202" s="106">
        <f>Emplacement!I187</f>
        <v>0</v>
      </c>
    </row>
    <row r="203" spans="1:4" x14ac:dyDescent="0.25">
      <c r="A203" s="100" t="s">
        <v>179</v>
      </c>
      <c r="B203" s="101" t="s">
        <v>551</v>
      </c>
      <c r="C203" s="105">
        <f>Emplacement!C188</f>
        <v>0</v>
      </c>
      <c r="D203" s="106">
        <f>Emplacement!I188</f>
        <v>0</v>
      </c>
    </row>
    <row r="204" spans="1:4" x14ac:dyDescent="0.25">
      <c r="A204" s="100" t="s">
        <v>159</v>
      </c>
      <c r="B204" s="101" t="s">
        <v>552</v>
      </c>
      <c r="C204" s="105">
        <f>Emplacement!C189</f>
        <v>0</v>
      </c>
      <c r="D204" s="106">
        <f>Emplacement!I189</f>
        <v>0</v>
      </c>
    </row>
    <row r="205" spans="1:4" x14ac:dyDescent="0.25">
      <c r="A205" s="100" t="s">
        <v>188</v>
      </c>
      <c r="B205" s="101" t="s">
        <v>553</v>
      </c>
      <c r="C205" s="105">
        <f>Emplacement!C190</f>
        <v>0</v>
      </c>
      <c r="D205" s="106">
        <f>Emplacement!I190</f>
        <v>0</v>
      </c>
    </row>
    <row r="206" spans="1:4" x14ac:dyDescent="0.25">
      <c r="A206" s="100" t="s">
        <v>187</v>
      </c>
      <c r="B206" s="101" t="s">
        <v>554</v>
      </c>
      <c r="C206" s="105">
        <f>Emplacement!C191</f>
        <v>0</v>
      </c>
      <c r="D206" s="106">
        <f>Emplacement!I191</f>
        <v>0</v>
      </c>
    </row>
    <row r="207" spans="1:4" x14ac:dyDescent="0.25">
      <c r="A207" s="100" t="s">
        <v>32</v>
      </c>
      <c r="B207" s="101" t="s">
        <v>555</v>
      </c>
      <c r="C207" s="105">
        <f>Emplacement!C192</f>
        <v>0</v>
      </c>
      <c r="D207" s="106">
        <f>Emplacement!I192</f>
        <v>0</v>
      </c>
    </row>
    <row r="208" spans="1:4" x14ac:dyDescent="0.25">
      <c r="A208" s="100" t="s">
        <v>33</v>
      </c>
      <c r="B208" s="101" t="s">
        <v>556</v>
      </c>
      <c r="C208" s="105">
        <f>Emplacement!C193</f>
        <v>0</v>
      </c>
      <c r="D208" s="106">
        <f>Emplacement!I193</f>
        <v>0</v>
      </c>
    </row>
    <row r="209" spans="1:4" x14ac:dyDescent="0.25">
      <c r="A209" s="100" t="s">
        <v>148</v>
      </c>
      <c r="B209" s="101" t="s">
        <v>557</v>
      </c>
      <c r="C209" s="105">
        <f>Emplacement!C194</f>
        <v>0</v>
      </c>
      <c r="D209" s="106">
        <f>Emplacement!I194</f>
        <v>0</v>
      </c>
    </row>
    <row r="210" spans="1:4" x14ac:dyDescent="0.25">
      <c r="A210" s="100" t="s">
        <v>147</v>
      </c>
      <c r="B210" s="101" t="s">
        <v>558</v>
      </c>
      <c r="C210" s="105">
        <f>Emplacement!C195</f>
        <v>0</v>
      </c>
      <c r="D210" s="106">
        <f>Emplacement!I195</f>
        <v>0</v>
      </c>
    </row>
    <row r="211" spans="1:4" x14ac:dyDescent="0.25">
      <c r="A211" s="100" t="s">
        <v>114</v>
      </c>
      <c r="B211" s="101" t="s">
        <v>559</v>
      </c>
      <c r="C211" s="105">
        <f>Emplacement!C196</f>
        <v>0</v>
      </c>
      <c r="D211" s="106">
        <f>Emplacement!I196</f>
        <v>0</v>
      </c>
    </row>
    <row r="212" spans="1:4" x14ac:dyDescent="0.25">
      <c r="A212" s="100" t="s">
        <v>18</v>
      </c>
      <c r="B212" s="101" t="s">
        <v>560</v>
      </c>
      <c r="C212" s="105">
        <f>Emplacement!C197</f>
        <v>0</v>
      </c>
      <c r="D212" s="106">
        <f>Emplacement!I197</f>
        <v>0</v>
      </c>
    </row>
    <row r="213" spans="1:4" x14ac:dyDescent="0.25">
      <c r="A213" s="100" t="s">
        <v>247</v>
      </c>
      <c r="B213" s="101" t="s">
        <v>561</v>
      </c>
      <c r="C213" s="105">
        <f>Emplacement!C198</f>
        <v>0</v>
      </c>
      <c r="D213" s="106">
        <f>Emplacement!I198</f>
        <v>0</v>
      </c>
    </row>
    <row r="214" spans="1:4" x14ac:dyDescent="0.25">
      <c r="A214" s="100" t="s">
        <v>248</v>
      </c>
      <c r="B214" s="101" t="s">
        <v>562</v>
      </c>
      <c r="C214" s="105">
        <f>Emplacement!C199</f>
        <v>0</v>
      </c>
      <c r="D214" s="106">
        <f>Emplacement!I199</f>
        <v>0</v>
      </c>
    </row>
    <row r="215" spans="1:4" x14ac:dyDescent="0.25">
      <c r="A215" s="100" t="s">
        <v>9</v>
      </c>
      <c r="B215" s="101" t="s">
        <v>563</v>
      </c>
      <c r="C215" s="105">
        <f>Emplacement!C200</f>
        <v>0</v>
      </c>
      <c r="D215" s="106">
        <f>Emplacement!I200</f>
        <v>0</v>
      </c>
    </row>
    <row r="216" spans="1:4" x14ac:dyDescent="0.25">
      <c r="A216" s="100" t="s">
        <v>7</v>
      </c>
      <c r="B216" s="101" t="s">
        <v>564</v>
      </c>
      <c r="C216" s="105">
        <f>Emplacement!C201</f>
        <v>0</v>
      </c>
      <c r="D216" s="106">
        <f>Emplacement!I201</f>
        <v>0</v>
      </c>
    </row>
    <row r="217" spans="1:4" x14ac:dyDescent="0.25">
      <c r="A217" s="100" t="s">
        <v>8</v>
      </c>
      <c r="B217" s="101" t="s">
        <v>565</v>
      </c>
      <c r="C217" s="105">
        <f>Emplacement!C202</f>
        <v>0</v>
      </c>
      <c r="D217" s="106">
        <f>Emplacement!I202</f>
        <v>0</v>
      </c>
    </row>
    <row r="218" spans="1:4" x14ac:dyDescent="0.25">
      <c r="A218" s="100" t="s">
        <v>237</v>
      </c>
      <c r="B218" s="101" t="s">
        <v>566</v>
      </c>
      <c r="C218" s="105">
        <f>Emplacement!C203</f>
        <v>0</v>
      </c>
      <c r="D218" s="106">
        <f>Emplacement!I203</f>
        <v>0</v>
      </c>
    </row>
    <row r="219" spans="1:4" x14ac:dyDescent="0.25">
      <c r="A219" s="100" t="s">
        <v>235</v>
      </c>
      <c r="B219" s="101" t="s">
        <v>567</v>
      </c>
      <c r="C219" s="105">
        <f>Emplacement!C204</f>
        <v>0</v>
      </c>
      <c r="D219" s="106">
        <f>Emplacement!I204</f>
        <v>0</v>
      </c>
    </row>
    <row r="220" spans="1:4" x14ac:dyDescent="0.25">
      <c r="A220" s="100" t="s">
        <v>234</v>
      </c>
      <c r="B220" s="101" t="s">
        <v>568</v>
      </c>
      <c r="C220" s="105">
        <f>Emplacement!C205</f>
        <v>0</v>
      </c>
      <c r="D220" s="106">
        <f>Emplacement!I205</f>
        <v>0</v>
      </c>
    </row>
    <row r="221" spans="1:4" x14ac:dyDescent="0.25">
      <c r="A221" s="100" t="s">
        <v>236</v>
      </c>
      <c r="B221" s="101" t="s">
        <v>569</v>
      </c>
      <c r="C221" s="105">
        <f>Emplacement!C206</f>
        <v>0</v>
      </c>
      <c r="D221" s="106">
        <f>Emplacement!I206</f>
        <v>0</v>
      </c>
    </row>
    <row r="222" spans="1:4" x14ac:dyDescent="0.25">
      <c r="A222" s="100" t="s">
        <v>27</v>
      </c>
      <c r="B222" s="101" t="s">
        <v>570</v>
      </c>
      <c r="C222" s="105">
        <f>Emplacement!C207</f>
        <v>0</v>
      </c>
      <c r="D222" s="106">
        <f>Emplacement!I207</f>
        <v>0</v>
      </c>
    </row>
    <row r="223" spans="1:4" x14ac:dyDescent="0.25">
      <c r="A223" s="100" t="s">
        <v>102</v>
      </c>
      <c r="B223" s="101" t="s">
        <v>571</v>
      </c>
      <c r="C223" s="105">
        <f>Emplacement!C208</f>
        <v>0</v>
      </c>
      <c r="D223" s="106">
        <f>Emplacement!I208</f>
        <v>0</v>
      </c>
    </row>
    <row r="224" spans="1:4" x14ac:dyDescent="0.25">
      <c r="A224" s="100" t="s">
        <v>58</v>
      </c>
      <c r="B224" s="101" t="s">
        <v>572</v>
      </c>
      <c r="C224" s="105">
        <f>Emplacement!C209</f>
        <v>0</v>
      </c>
      <c r="D224" s="106">
        <f>Emplacement!I209</f>
        <v>0</v>
      </c>
    </row>
    <row r="225" spans="1:4" x14ac:dyDescent="0.25">
      <c r="A225" s="100" t="s">
        <v>59</v>
      </c>
      <c r="B225" s="101" t="s">
        <v>573</v>
      </c>
      <c r="C225" s="105">
        <f>Emplacement!C210</f>
        <v>0</v>
      </c>
      <c r="D225" s="106">
        <f>Emplacement!I210</f>
        <v>0</v>
      </c>
    </row>
    <row r="226" spans="1:4" x14ac:dyDescent="0.25">
      <c r="A226" s="100" t="s">
        <v>198</v>
      </c>
      <c r="B226" s="101" t="s">
        <v>574</v>
      </c>
      <c r="C226" s="105">
        <f>Emplacement!C211</f>
        <v>0</v>
      </c>
      <c r="D226" s="106">
        <f>Emplacement!I211</f>
        <v>0</v>
      </c>
    </row>
    <row r="227" spans="1:4" x14ac:dyDescent="0.25">
      <c r="A227" s="100" t="s">
        <v>199</v>
      </c>
      <c r="B227" s="101" t="s">
        <v>575</v>
      </c>
      <c r="C227" s="105">
        <f>Emplacement!C212</f>
        <v>0</v>
      </c>
      <c r="D227" s="106">
        <f>Emplacement!I212</f>
        <v>0</v>
      </c>
    </row>
    <row r="228" spans="1:4" x14ac:dyDescent="0.25">
      <c r="A228" s="100" t="s">
        <v>115</v>
      </c>
      <c r="B228" s="101" t="s">
        <v>576</v>
      </c>
      <c r="C228" s="105">
        <f>Emplacement!C213</f>
        <v>0</v>
      </c>
      <c r="D228" s="106">
        <f>Emplacement!I213</f>
        <v>0</v>
      </c>
    </row>
    <row r="229" spans="1:4" x14ac:dyDescent="0.25">
      <c r="A229" s="100" t="s">
        <v>174</v>
      </c>
      <c r="B229" s="101" t="s">
        <v>577</v>
      </c>
      <c r="C229" s="105">
        <f>Emplacement!C214</f>
        <v>0</v>
      </c>
      <c r="D229" s="106">
        <f>Emplacement!I214</f>
        <v>0</v>
      </c>
    </row>
    <row r="230" spans="1:4" x14ac:dyDescent="0.25">
      <c r="A230" s="100" t="s">
        <v>73</v>
      </c>
      <c r="B230" s="101" t="s">
        <v>578</v>
      </c>
      <c r="C230" s="105">
        <f>Emplacement!C215</f>
        <v>0</v>
      </c>
      <c r="D230" s="106">
        <f>Emplacement!I215</f>
        <v>0</v>
      </c>
    </row>
    <row r="231" spans="1:4" x14ac:dyDescent="0.25">
      <c r="A231" s="100" t="s">
        <v>26</v>
      </c>
      <c r="B231" s="101" t="s">
        <v>579</v>
      </c>
      <c r="C231" s="105">
        <f>Emplacement!C216</f>
        <v>0</v>
      </c>
      <c r="D231" s="106">
        <f>Emplacement!I216</f>
        <v>0</v>
      </c>
    </row>
    <row r="232" spans="1:4" x14ac:dyDescent="0.25">
      <c r="A232" s="100" t="s">
        <v>143</v>
      </c>
      <c r="B232" s="101" t="s">
        <v>580</v>
      </c>
      <c r="C232" s="105">
        <f>Emplacement!C217</f>
        <v>0</v>
      </c>
      <c r="D232" s="106">
        <f>Emplacement!I217</f>
        <v>0</v>
      </c>
    </row>
    <row r="233" spans="1:4" x14ac:dyDescent="0.25">
      <c r="A233" s="100" t="s">
        <v>121</v>
      </c>
      <c r="B233" s="101" t="s">
        <v>581</v>
      </c>
      <c r="C233" s="105">
        <f>Emplacement!C218</f>
        <v>0</v>
      </c>
      <c r="D233" s="106">
        <f>Emplacement!I218</f>
        <v>0</v>
      </c>
    </row>
    <row r="234" spans="1:4" x14ac:dyDescent="0.25">
      <c r="A234" s="100" t="s">
        <v>211</v>
      </c>
      <c r="B234" s="101" t="s">
        <v>582</v>
      </c>
      <c r="C234" s="105">
        <f>Emplacement!C219</f>
        <v>0</v>
      </c>
      <c r="D234" s="106">
        <f>Emplacement!I219</f>
        <v>0</v>
      </c>
    </row>
    <row r="235" spans="1:4" x14ac:dyDescent="0.25">
      <c r="A235" s="100" t="s">
        <v>155</v>
      </c>
      <c r="B235" s="101" t="s">
        <v>583</v>
      </c>
      <c r="C235" s="105">
        <f>Emplacement!C220</f>
        <v>0</v>
      </c>
      <c r="D235" s="106">
        <f>Emplacement!I220</f>
        <v>0</v>
      </c>
    </row>
    <row r="236" spans="1:4" x14ac:dyDescent="0.25">
      <c r="A236" s="100" t="s">
        <v>160</v>
      </c>
      <c r="B236" s="101" t="s">
        <v>584</v>
      </c>
      <c r="C236" s="105">
        <f>Emplacement!C221</f>
        <v>0</v>
      </c>
      <c r="D236" s="106">
        <f>Emplacement!I221</f>
        <v>0</v>
      </c>
    </row>
    <row r="237" spans="1:4" x14ac:dyDescent="0.25">
      <c r="A237" s="100" t="s">
        <v>52</v>
      </c>
      <c r="B237" s="101" t="s">
        <v>585</v>
      </c>
      <c r="C237" s="105">
        <f>Emplacement!C222</f>
        <v>0</v>
      </c>
      <c r="D237" s="106">
        <f>Emplacement!I222</f>
        <v>0</v>
      </c>
    </row>
    <row r="238" spans="1:4" x14ac:dyDescent="0.25">
      <c r="A238" s="100" t="s">
        <v>181</v>
      </c>
      <c r="B238" s="101" t="s">
        <v>586</v>
      </c>
      <c r="C238" s="105">
        <f>Emplacement!C223</f>
        <v>0</v>
      </c>
      <c r="D238" s="106">
        <f>Emplacement!I223</f>
        <v>0</v>
      </c>
    </row>
    <row r="239" spans="1:4" x14ac:dyDescent="0.25">
      <c r="A239" s="100" t="s">
        <v>231</v>
      </c>
      <c r="B239" s="101" t="s">
        <v>587</v>
      </c>
      <c r="C239" s="105">
        <f>Emplacement!C224</f>
        <v>0</v>
      </c>
      <c r="D239" s="106">
        <f>Emplacement!I224</f>
        <v>0</v>
      </c>
    </row>
    <row r="240" spans="1:4" x14ac:dyDescent="0.25">
      <c r="A240" s="100" t="s">
        <v>103</v>
      </c>
      <c r="B240" s="101" t="s">
        <v>588</v>
      </c>
      <c r="C240" s="105">
        <f>Emplacement!C225</f>
        <v>0</v>
      </c>
      <c r="D240" s="106">
        <f>Emplacement!I225</f>
        <v>0</v>
      </c>
    </row>
    <row r="241" spans="1:4" x14ac:dyDescent="0.25">
      <c r="A241" s="100" t="s">
        <v>103</v>
      </c>
      <c r="B241" s="101" t="s">
        <v>589</v>
      </c>
      <c r="C241" s="105">
        <f>Emplacement!C226</f>
        <v>0</v>
      </c>
      <c r="D241" s="106">
        <f>Emplacement!I226</f>
        <v>0</v>
      </c>
    </row>
    <row r="242" spans="1:4" x14ac:dyDescent="0.25">
      <c r="A242" s="100" t="s">
        <v>195</v>
      </c>
      <c r="B242" s="101" t="s">
        <v>590</v>
      </c>
      <c r="C242" s="105">
        <f>Emplacement!C227</f>
        <v>0</v>
      </c>
      <c r="D242" s="106">
        <f>Emplacement!I227</f>
        <v>0</v>
      </c>
    </row>
    <row r="243" spans="1:4" x14ac:dyDescent="0.25">
      <c r="A243" s="100" t="s">
        <v>229</v>
      </c>
      <c r="B243" s="101" t="s">
        <v>591</v>
      </c>
      <c r="C243" s="105">
        <f>Emplacement!C228</f>
        <v>0</v>
      </c>
      <c r="D243" s="106">
        <f>Emplacement!I228</f>
        <v>0</v>
      </c>
    </row>
    <row r="244" spans="1:4" x14ac:dyDescent="0.25">
      <c r="A244" s="100" t="s">
        <v>196</v>
      </c>
      <c r="B244" s="101" t="s">
        <v>592</v>
      </c>
      <c r="C244" s="105">
        <f>Emplacement!C229</f>
        <v>0</v>
      </c>
      <c r="D244" s="106">
        <f>Emplacement!I229</f>
        <v>0</v>
      </c>
    </row>
    <row r="245" spans="1:4" x14ac:dyDescent="0.25">
      <c r="A245" s="100" t="s">
        <v>16</v>
      </c>
      <c r="B245" s="101" t="s">
        <v>593</v>
      </c>
      <c r="C245" s="105">
        <f>Emplacement!C230</f>
        <v>0</v>
      </c>
      <c r="D245" s="106">
        <f>Emplacement!I230</f>
        <v>0</v>
      </c>
    </row>
    <row r="246" spans="1:4" x14ac:dyDescent="0.25">
      <c r="A246" s="100" t="s">
        <v>72</v>
      </c>
      <c r="B246" s="101" t="s">
        <v>594</v>
      </c>
      <c r="C246" s="105">
        <f>Emplacement!C231</f>
        <v>0</v>
      </c>
      <c r="D246" s="106">
        <f>Emplacement!I231</f>
        <v>0</v>
      </c>
    </row>
    <row r="247" spans="1:4" x14ac:dyDescent="0.25">
      <c r="A247" s="100" t="s">
        <v>78</v>
      </c>
      <c r="B247" s="101" t="s">
        <v>595</v>
      </c>
      <c r="C247" s="105">
        <f>Emplacement!C232</f>
        <v>0</v>
      </c>
      <c r="D247" s="106">
        <f>Emplacement!I232</f>
        <v>0</v>
      </c>
    </row>
    <row r="248" spans="1:4" x14ac:dyDescent="0.25">
      <c r="A248" s="100" t="s">
        <v>79</v>
      </c>
      <c r="B248" s="101" t="s">
        <v>596</v>
      </c>
      <c r="C248" s="105">
        <f>Emplacement!C233</f>
        <v>0</v>
      </c>
      <c r="D248" s="106">
        <f>Emplacement!I233</f>
        <v>0</v>
      </c>
    </row>
    <row r="249" spans="1:4" x14ac:dyDescent="0.25">
      <c r="A249" s="100" t="s">
        <v>77</v>
      </c>
      <c r="B249" s="101" t="s">
        <v>597</v>
      </c>
      <c r="C249" s="105">
        <f>Emplacement!C234</f>
        <v>0</v>
      </c>
      <c r="D249" s="106">
        <f>Emplacement!I234</f>
        <v>0</v>
      </c>
    </row>
    <row r="250" spans="1:4" x14ac:dyDescent="0.25">
      <c r="A250" s="100" t="s">
        <v>127</v>
      </c>
      <c r="B250" s="101" t="s">
        <v>598</v>
      </c>
      <c r="C250" s="105">
        <f>Emplacement!C235</f>
        <v>0</v>
      </c>
      <c r="D250" s="106">
        <f>Emplacement!I235</f>
        <v>0</v>
      </c>
    </row>
    <row r="251" spans="1:4" x14ac:dyDescent="0.25">
      <c r="A251" s="100" t="s">
        <v>149</v>
      </c>
      <c r="B251" s="101" t="s">
        <v>599</v>
      </c>
      <c r="C251" s="105">
        <f>Emplacement!C236</f>
        <v>0</v>
      </c>
      <c r="D251" s="106">
        <f>Emplacement!I236</f>
        <v>0</v>
      </c>
    </row>
    <row r="252" spans="1:4" x14ac:dyDescent="0.25">
      <c r="A252" s="100" t="s">
        <v>67</v>
      </c>
      <c r="B252" s="101" t="s">
        <v>600</v>
      </c>
      <c r="C252" s="105">
        <f>Emplacement!C237</f>
        <v>0</v>
      </c>
      <c r="D252" s="106">
        <f>Emplacement!I237</f>
        <v>0</v>
      </c>
    </row>
    <row r="253" spans="1:4" x14ac:dyDescent="0.25">
      <c r="A253" s="100" t="s">
        <v>222</v>
      </c>
      <c r="B253" s="101" t="s">
        <v>601</v>
      </c>
      <c r="C253" s="105">
        <f>Emplacement!C238</f>
        <v>0</v>
      </c>
      <c r="D253" s="106">
        <f>Emplacement!I238</f>
        <v>0</v>
      </c>
    </row>
    <row r="254" spans="1:4" x14ac:dyDescent="0.25">
      <c r="A254" s="100" t="s">
        <v>209</v>
      </c>
      <c r="B254" s="101" t="s">
        <v>602</v>
      </c>
      <c r="C254" s="105">
        <f>Emplacement!C239</f>
        <v>0</v>
      </c>
      <c r="D254" s="106">
        <f>Emplacement!I239</f>
        <v>0</v>
      </c>
    </row>
    <row r="255" spans="1:4" x14ac:dyDescent="0.25">
      <c r="A255" s="100" t="s">
        <v>210</v>
      </c>
      <c r="B255" s="101" t="s">
        <v>603</v>
      </c>
      <c r="C255" s="105">
        <f>Emplacement!C240</f>
        <v>0</v>
      </c>
      <c r="D255" s="106">
        <f>Emplacement!I240</f>
        <v>0</v>
      </c>
    </row>
    <row r="256" spans="1:4" x14ac:dyDescent="0.25">
      <c r="A256" s="100" t="s">
        <v>176</v>
      </c>
      <c r="B256" s="101" t="s">
        <v>604</v>
      </c>
      <c r="C256" s="105" t="str">
        <f>Emplacement!C241</f>
        <v>D2 G</v>
      </c>
      <c r="D256" s="106">
        <f>Emplacement!I241</f>
        <v>0</v>
      </c>
    </row>
    <row r="257" spans="1:4" x14ac:dyDescent="0.25">
      <c r="A257" s="100" t="s">
        <v>118</v>
      </c>
      <c r="B257" s="101" t="s">
        <v>605</v>
      </c>
      <c r="C257" s="105">
        <f>Emplacement!C242</f>
        <v>0</v>
      </c>
      <c r="D257" s="106">
        <f>Emplacement!I242</f>
        <v>0</v>
      </c>
    </row>
    <row r="258" spans="1:4" x14ac:dyDescent="0.25">
      <c r="A258" s="100" t="s">
        <v>119</v>
      </c>
      <c r="B258" s="101" t="s">
        <v>606</v>
      </c>
      <c r="C258" s="105" t="str">
        <f>Emplacement!C243</f>
        <v>T3 B</v>
      </c>
      <c r="D258" s="106">
        <f>Emplacement!I243</f>
        <v>0</v>
      </c>
    </row>
    <row r="259" spans="1:4" x14ac:dyDescent="0.25">
      <c r="A259" s="100" t="s">
        <v>173</v>
      </c>
      <c r="B259" s="101" t="s">
        <v>607</v>
      </c>
      <c r="C259" s="105">
        <f>Emplacement!C244</f>
        <v>0</v>
      </c>
      <c r="D259" s="106">
        <f>Emplacement!I244</f>
        <v>0</v>
      </c>
    </row>
    <row r="260" spans="1:4" x14ac:dyDescent="0.25">
      <c r="A260" s="100" t="s">
        <v>100</v>
      </c>
      <c r="B260" s="101" t="s">
        <v>608</v>
      </c>
      <c r="C260" s="105">
        <f>Emplacement!C245</f>
        <v>0</v>
      </c>
      <c r="D260" s="106">
        <f>Emplacement!I245</f>
        <v>0</v>
      </c>
    </row>
    <row r="261" spans="1:4" x14ac:dyDescent="0.25">
      <c r="A261" s="100" t="s">
        <v>100</v>
      </c>
      <c r="B261" s="101" t="s">
        <v>609</v>
      </c>
      <c r="C261" s="105">
        <f>Emplacement!C246</f>
        <v>0</v>
      </c>
      <c r="D261" s="106">
        <f>Emplacement!I246</f>
        <v>0</v>
      </c>
    </row>
    <row r="262" spans="1:4" x14ac:dyDescent="0.25">
      <c r="A262" s="100" t="s">
        <v>23</v>
      </c>
      <c r="B262" s="101" t="s">
        <v>610</v>
      </c>
      <c r="C262" s="105">
        <f>Emplacement!C247</f>
        <v>0</v>
      </c>
      <c r="D262" s="106">
        <f>Emplacement!I247</f>
        <v>0</v>
      </c>
    </row>
    <row r="263" spans="1:4" x14ac:dyDescent="0.25">
      <c r="A263" s="100" t="s">
        <v>49</v>
      </c>
      <c r="B263" s="101" t="s">
        <v>611</v>
      </c>
      <c r="C263" s="105" t="str">
        <f>Emplacement!C248</f>
        <v>S3 D</v>
      </c>
      <c r="D263" s="106">
        <f>Emplacement!I248</f>
        <v>0</v>
      </c>
    </row>
    <row r="264" spans="1:4" x14ac:dyDescent="0.25">
      <c r="A264" s="100" t="s">
        <v>168</v>
      </c>
      <c r="B264" s="101" t="s">
        <v>612</v>
      </c>
      <c r="C264" s="105" t="str">
        <f>Emplacement!C249</f>
        <v>D2 G</v>
      </c>
      <c r="D264" s="106">
        <f>Emplacement!I249</f>
        <v>0</v>
      </c>
    </row>
    <row r="265" spans="1:4" x14ac:dyDescent="0.25">
      <c r="A265" s="100" t="s">
        <v>88</v>
      </c>
      <c r="B265" s="101" t="s">
        <v>613</v>
      </c>
      <c r="C265" s="105" t="str">
        <f>Emplacement!C250</f>
        <v>H4 M</v>
      </c>
      <c r="D265" s="106">
        <f>Emplacement!I250</f>
        <v>0</v>
      </c>
    </row>
    <row r="266" spans="1:4" x14ac:dyDescent="0.25">
      <c r="A266" s="100" t="s">
        <v>28</v>
      </c>
      <c r="B266" s="101" t="s">
        <v>614</v>
      </c>
      <c r="C266" s="105" t="str">
        <f>Emplacement!C251</f>
        <v>C1 M</v>
      </c>
      <c r="D266" s="106">
        <f>Emplacement!I251</f>
        <v>0</v>
      </c>
    </row>
    <row r="267" spans="1:4" ht="15.75" thickBot="1" x14ac:dyDescent="0.3">
      <c r="A267" s="102" t="s">
        <v>29</v>
      </c>
      <c r="B267" s="101" t="s">
        <v>615</v>
      </c>
      <c r="C267" s="105" t="str">
        <f>Emplacement!C252</f>
        <v>C1 M</v>
      </c>
      <c r="D267" s="106">
        <f>Emplacement!I252</f>
        <v>0</v>
      </c>
    </row>
  </sheetData>
  <sortState xmlns:xlrd2="http://schemas.microsoft.com/office/spreadsheetml/2017/richdata2" ref="A20:A267">
    <sortCondition ref="A267"/>
  </sortState>
  <phoneticPr fontId="5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46882-9295-4661-B9C9-7043D9150560}">
  <dimension ref="A1:Q252"/>
  <sheetViews>
    <sheetView workbookViewId="0">
      <selection activeCell="C81" sqref="C81"/>
    </sheetView>
  </sheetViews>
  <sheetFormatPr baseColWidth="10" defaultRowHeight="15" x14ac:dyDescent="0.25"/>
  <cols>
    <col min="2" max="2" width="30" customWidth="1"/>
    <col min="3" max="3" width="23.42578125" customWidth="1"/>
    <col min="6" max="6" width="14.85546875" bestFit="1" customWidth="1"/>
    <col min="8" max="8" width="13.28515625" customWidth="1"/>
    <col min="10" max="10" width="10.42578125" customWidth="1"/>
    <col min="14" max="14" width="12.7109375" customWidth="1"/>
    <col min="15" max="15" width="27.42578125" customWidth="1"/>
  </cols>
  <sheetData>
    <row r="1" spans="1:17" ht="18.75" x14ac:dyDescent="0.3">
      <c r="A1" s="70"/>
      <c r="B1" s="71" t="s">
        <v>290</v>
      </c>
      <c r="C1" s="72"/>
      <c r="D1" s="72"/>
      <c r="E1" s="72"/>
      <c r="F1" s="72"/>
      <c r="G1" s="72"/>
      <c r="H1" s="72"/>
      <c r="I1" s="73"/>
      <c r="J1" s="110" t="s">
        <v>621</v>
      </c>
      <c r="K1" s="107">
        <f>SUM(K5:K252)</f>
        <v>20</v>
      </c>
      <c r="M1" s="113" t="s">
        <v>363</v>
      </c>
      <c r="N1" s="114"/>
      <c r="O1" s="114"/>
      <c r="P1" s="114"/>
      <c r="Q1" s="115"/>
    </row>
    <row r="2" spans="1:17" x14ac:dyDescent="0.25">
      <c r="A2" s="74"/>
      <c r="B2" s="75" t="s">
        <v>367</v>
      </c>
      <c r="C2" s="76"/>
      <c r="D2" s="76"/>
      <c r="E2" s="76"/>
      <c r="F2" s="76"/>
      <c r="G2" s="76"/>
      <c r="H2" s="76"/>
      <c r="I2" s="77"/>
      <c r="J2" s="111"/>
      <c r="K2" s="108"/>
      <c r="M2" s="116"/>
      <c r="N2" s="117"/>
      <c r="O2" s="117"/>
      <c r="P2" s="117"/>
      <c r="Q2" s="118"/>
    </row>
    <row r="3" spans="1:17" ht="15.75" thickBot="1" x14ac:dyDescent="0.3">
      <c r="A3" s="78"/>
      <c r="B3" s="79"/>
      <c r="C3" s="79"/>
      <c r="D3" s="79"/>
      <c r="E3" s="79"/>
      <c r="F3" s="79"/>
      <c r="G3" s="79"/>
      <c r="H3" s="79"/>
      <c r="I3" s="80"/>
      <c r="J3" s="112"/>
      <c r="K3" s="109"/>
      <c r="M3" s="119"/>
      <c r="N3" s="120"/>
      <c r="O3" s="120"/>
      <c r="P3" s="120"/>
      <c r="Q3" s="121"/>
    </row>
    <row r="4" spans="1:17" ht="15.75" thickBot="1" x14ac:dyDescent="0.3">
      <c r="A4" s="40" t="s">
        <v>357</v>
      </c>
      <c r="B4" s="41" t="s">
        <v>291</v>
      </c>
      <c r="C4" s="42" t="s">
        <v>251</v>
      </c>
      <c r="D4" s="42" t="s">
        <v>622</v>
      </c>
      <c r="E4" s="42" t="s">
        <v>623</v>
      </c>
      <c r="F4" s="42" t="s">
        <v>358</v>
      </c>
      <c r="G4" s="43" t="s">
        <v>359</v>
      </c>
      <c r="H4" s="42" t="s">
        <v>360</v>
      </c>
      <c r="I4" s="42" t="s">
        <v>624</v>
      </c>
      <c r="J4" s="42" t="s">
        <v>361</v>
      </c>
      <c r="K4" s="44" t="s">
        <v>362</v>
      </c>
      <c r="M4" s="55" t="s">
        <v>364</v>
      </c>
      <c r="N4" s="56" t="s">
        <v>365</v>
      </c>
      <c r="O4" s="56" t="s">
        <v>366</v>
      </c>
      <c r="P4" s="56" t="s">
        <v>358</v>
      </c>
      <c r="Q4" s="57" t="s">
        <v>359</v>
      </c>
    </row>
    <row r="5" spans="1:17" ht="19.5" thickBot="1" x14ac:dyDescent="0.35">
      <c r="A5" s="81" t="s">
        <v>368</v>
      </c>
      <c r="B5" s="82" t="s">
        <v>201</v>
      </c>
      <c r="C5" s="83" t="s">
        <v>292</v>
      </c>
      <c r="D5" s="84">
        <v>4</v>
      </c>
      <c r="E5" s="84">
        <v>10</v>
      </c>
      <c r="F5" s="85" cm="1">
        <f t="array" ref="F5:F252">SUMIF(N5:N30,Emplacement!A5:A252,Emplacement!P5:P30)</f>
        <v>5</v>
      </c>
      <c r="G5" s="86" cm="1">
        <f t="array" ref="G5:G252">SUMIF(designation2,Emplacement!B5:B252,Emplacement!Q5:Q30)</f>
        <v>5</v>
      </c>
      <c r="H5" s="93" cm="1">
        <f t="array" ref="H5">_xlfn.IFS(I5&lt;=0,0,I5&lt;=D5,1,I5&gt;D5,2)</f>
        <v>2</v>
      </c>
      <c r="I5" s="87">
        <f>E5+(F5-G5)</f>
        <v>10</v>
      </c>
      <c r="J5" s="6">
        <v>2</v>
      </c>
      <c r="K5" s="17">
        <f>I5*J5</f>
        <v>20</v>
      </c>
      <c r="M5" s="58">
        <v>46076</v>
      </c>
      <c r="N5" s="59" t="str">
        <f>_xlfn.XLOOKUP(O5,Données!B2:B250,Données!E2:E250)</f>
        <v>0001</v>
      </c>
      <c r="O5" s="59" t="s">
        <v>201</v>
      </c>
      <c r="P5" s="60">
        <v>5</v>
      </c>
      <c r="Q5" s="61">
        <v>5</v>
      </c>
    </row>
    <row r="6" spans="1:17" ht="19.5" thickBot="1" x14ac:dyDescent="0.35">
      <c r="A6" s="88" t="s">
        <v>369</v>
      </c>
      <c r="B6" s="45" t="s">
        <v>200</v>
      </c>
      <c r="C6" s="46" t="s">
        <v>293</v>
      </c>
      <c r="D6" s="47"/>
      <c r="E6" s="47">
        <v>10</v>
      </c>
      <c r="F6" s="51">
        <v>0</v>
      </c>
      <c r="G6" s="52">
        <v>0</v>
      </c>
      <c r="H6" s="93" cm="1">
        <f t="array" ref="H6">_xlfn.IFS(I6&lt;=0,0,I6&lt;=D6,1,I6&gt;D6,2)</f>
        <v>2</v>
      </c>
      <c r="I6" s="54">
        <f t="shared" ref="I6:I69" si="0">E6+(F6-G6)</f>
        <v>10</v>
      </c>
      <c r="J6" s="2"/>
      <c r="K6" s="31">
        <f t="shared" ref="K6:K69" si="1">I6*J6</f>
        <v>0</v>
      </c>
      <c r="M6" s="62">
        <v>46076</v>
      </c>
      <c r="N6" s="63" t="str">
        <f>_xlfn.XLOOKUP(O6,Données!B2:B251,Données!E2:E251)</f>
        <v>0004</v>
      </c>
      <c r="O6" s="63" t="s">
        <v>66</v>
      </c>
      <c r="P6" s="64">
        <v>4</v>
      </c>
      <c r="Q6" s="65">
        <v>3</v>
      </c>
    </row>
    <row r="7" spans="1:17" ht="19.5" thickBot="1" x14ac:dyDescent="0.35">
      <c r="A7" s="88" t="s">
        <v>370</v>
      </c>
      <c r="B7" s="45" t="s">
        <v>202</v>
      </c>
      <c r="C7" s="46" t="s">
        <v>294</v>
      </c>
      <c r="D7" s="47"/>
      <c r="E7" s="47"/>
      <c r="F7" s="51">
        <v>0</v>
      </c>
      <c r="G7" s="52">
        <v>0</v>
      </c>
      <c r="H7" s="93" cm="1">
        <f t="array" ref="H7">_xlfn.IFS(I7&lt;=0,0,I7&lt;=D7,1,I7&gt;D7,2)</f>
        <v>0</v>
      </c>
      <c r="I7" s="54">
        <f t="shared" si="0"/>
        <v>0</v>
      </c>
      <c r="J7" s="2"/>
      <c r="K7" s="31">
        <f t="shared" si="1"/>
        <v>0</v>
      </c>
      <c r="M7" s="62">
        <v>46071</v>
      </c>
      <c r="N7" s="63" t="str">
        <f>_xlfn.XLOOKUP(O7,Données!B2:B252,Données!E2:E252)</f>
        <v>0248</v>
      </c>
      <c r="O7" s="63" t="s">
        <v>29</v>
      </c>
      <c r="P7" s="64">
        <v>4</v>
      </c>
      <c r="Q7" s="65">
        <v>4</v>
      </c>
    </row>
    <row r="8" spans="1:17" ht="19.5" thickBot="1" x14ac:dyDescent="0.35">
      <c r="A8" s="88" t="s">
        <v>371</v>
      </c>
      <c r="B8" s="45" t="s">
        <v>66</v>
      </c>
      <c r="C8" s="46" t="s">
        <v>295</v>
      </c>
      <c r="D8" s="47"/>
      <c r="E8" s="47"/>
      <c r="F8" s="51">
        <v>4</v>
      </c>
      <c r="G8" s="52">
        <v>3</v>
      </c>
      <c r="H8" s="93" cm="1">
        <f t="array" ref="H8">_xlfn.IFS(I8&lt;=0,0,I8&lt;=D8,1,I8&gt;D8,2)</f>
        <v>2</v>
      </c>
      <c r="I8" s="54">
        <f t="shared" si="0"/>
        <v>1</v>
      </c>
      <c r="J8" s="2"/>
      <c r="K8" s="31">
        <f t="shared" si="1"/>
        <v>0</v>
      </c>
      <c r="M8" s="62">
        <v>45916</v>
      </c>
      <c r="N8" s="63" t="str">
        <f>_xlfn.XLOOKUP(O8,Données!B2:B253,Données!E2:E253)</f>
        <v>0032</v>
      </c>
      <c r="O8" s="63" t="s">
        <v>218</v>
      </c>
      <c r="P8" s="64">
        <v>1</v>
      </c>
      <c r="Q8" s="65">
        <v>6</v>
      </c>
    </row>
    <row r="9" spans="1:17" ht="19.5" thickBot="1" x14ac:dyDescent="0.35">
      <c r="A9" s="88" t="s">
        <v>372</v>
      </c>
      <c r="B9" s="45" t="s">
        <v>89</v>
      </c>
      <c r="C9" s="46" t="s">
        <v>296</v>
      </c>
      <c r="D9" s="47"/>
      <c r="E9" s="47"/>
      <c r="F9" s="51">
        <v>0</v>
      </c>
      <c r="G9" s="52">
        <v>0</v>
      </c>
      <c r="H9" s="93" cm="1">
        <f t="array" ref="H9">_xlfn.IFS(I9&lt;=0,0,I9&lt;=D9,1,I9&gt;D9,2)</f>
        <v>0</v>
      </c>
      <c r="I9" s="54">
        <f t="shared" si="0"/>
        <v>0</v>
      </c>
      <c r="J9" s="2"/>
      <c r="K9" s="31">
        <f t="shared" si="1"/>
        <v>0</v>
      </c>
      <c r="M9" s="62"/>
      <c r="N9" s="63">
        <f>_xlfn.XLOOKUP(O9,Données!B2:B250,Données!E2:E250)</f>
        <v>0</v>
      </c>
      <c r="O9" s="63" t="s">
        <v>620</v>
      </c>
      <c r="P9" s="64"/>
      <c r="Q9" s="65"/>
    </row>
    <row r="10" spans="1:17" ht="19.5" thickBot="1" x14ac:dyDescent="0.35">
      <c r="A10" s="88" t="s">
        <v>373</v>
      </c>
      <c r="B10" s="45" t="s">
        <v>215</v>
      </c>
      <c r="C10" s="46" t="s">
        <v>297</v>
      </c>
      <c r="D10" s="47"/>
      <c r="E10" s="47"/>
      <c r="F10" s="51">
        <v>0</v>
      </c>
      <c r="G10" s="52">
        <v>0</v>
      </c>
      <c r="H10" s="93" cm="1">
        <f t="array" ref="H10">_xlfn.IFS(I10&lt;=0,0,I10&lt;=D10,1,I10&gt;D10,2)</f>
        <v>0</v>
      </c>
      <c r="I10" s="54">
        <f t="shared" si="0"/>
        <v>0</v>
      </c>
      <c r="J10" s="2"/>
      <c r="K10" s="31">
        <f t="shared" si="1"/>
        <v>0</v>
      </c>
      <c r="M10" s="62"/>
      <c r="N10" s="63">
        <f>_xlfn.XLOOKUP(O10,Données!B2:B250,Données!E2:E250)</f>
        <v>0</v>
      </c>
      <c r="O10" s="63" t="s">
        <v>620</v>
      </c>
      <c r="P10" s="64"/>
      <c r="Q10" s="65"/>
    </row>
    <row r="11" spans="1:17" ht="19.5" thickBot="1" x14ac:dyDescent="0.35">
      <c r="A11" s="88" t="s">
        <v>374</v>
      </c>
      <c r="B11" s="45" t="s">
        <v>216</v>
      </c>
      <c r="C11" s="46"/>
      <c r="D11" s="47"/>
      <c r="E11" s="47"/>
      <c r="F11" s="51">
        <v>0</v>
      </c>
      <c r="G11" s="52">
        <v>0</v>
      </c>
      <c r="H11" s="93" cm="1">
        <f t="array" ref="H11">_xlfn.IFS(I11&lt;=0,0,I11&lt;=D11,1,I11&gt;D11,2)</f>
        <v>0</v>
      </c>
      <c r="I11" s="54">
        <f t="shared" si="0"/>
        <v>0</v>
      </c>
      <c r="J11" s="2"/>
      <c r="K11" s="31">
        <f t="shared" si="1"/>
        <v>0</v>
      </c>
      <c r="M11" s="62"/>
      <c r="N11" s="63">
        <f>_xlfn.XLOOKUP(O11,Données!B2:B256,Données!E2:E256)</f>
        <v>0</v>
      </c>
      <c r="O11" s="63" t="s">
        <v>620</v>
      </c>
      <c r="P11" s="64"/>
      <c r="Q11" s="65"/>
    </row>
    <row r="12" spans="1:17" ht="19.5" thickBot="1" x14ac:dyDescent="0.35">
      <c r="A12" s="88" t="s">
        <v>375</v>
      </c>
      <c r="B12" s="45" t="s">
        <v>226</v>
      </c>
      <c r="C12" s="46" t="s">
        <v>298</v>
      </c>
      <c r="D12" s="47"/>
      <c r="E12" s="47"/>
      <c r="F12" s="51">
        <v>0</v>
      </c>
      <c r="G12" s="52">
        <v>0</v>
      </c>
      <c r="H12" s="93" cm="1">
        <f t="array" ref="H12">_xlfn.IFS(I12&lt;=0,0,I12&lt;=D12,1,I12&gt;D12,2)</f>
        <v>0</v>
      </c>
      <c r="I12" s="54">
        <f t="shared" si="0"/>
        <v>0</v>
      </c>
      <c r="J12" s="2"/>
      <c r="K12" s="31">
        <f t="shared" si="1"/>
        <v>0</v>
      </c>
      <c r="M12" s="62"/>
      <c r="N12" s="63">
        <f>_xlfn.XLOOKUP(O12,Données!B2:B257,Données!E2:E257)</f>
        <v>0</v>
      </c>
      <c r="O12" s="63" t="s">
        <v>620</v>
      </c>
      <c r="P12" s="64"/>
      <c r="Q12" s="65"/>
    </row>
    <row r="13" spans="1:17" ht="19.5" thickBot="1" x14ac:dyDescent="0.35">
      <c r="A13" s="88" t="s">
        <v>376</v>
      </c>
      <c r="B13" s="45" t="s">
        <v>227</v>
      </c>
      <c r="C13" s="46" t="s">
        <v>299</v>
      </c>
      <c r="D13" s="47"/>
      <c r="E13" s="47"/>
      <c r="F13" s="51">
        <v>0</v>
      </c>
      <c r="G13" s="52">
        <v>0</v>
      </c>
      <c r="H13" s="93" cm="1">
        <f t="array" ref="H13">_xlfn.IFS(I13&lt;=0,0,I13&lt;=D13,1,I13&gt;D13,2)</f>
        <v>0</v>
      </c>
      <c r="I13" s="54">
        <f t="shared" si="0"/>
        <v>0</v>
      </c>
      <c r="J13" s="2"/>
      <c r="K13" s="31">
        <f t="shared" si="1"/>
        <v>0</v>
      </c>
      <c r="M13" s="62"/>
      <c r="N13" s="63">
        <f>_xlfn.XLOOKUP(O13,Données!B2:B258,Données!E2:E258)</f>
        <v>0</v>
      </c>
      <c r="O13" s="63" t="s">
        <v>620</v>
      </c>
      <c r="P13" s="64"/>
      <c r="Q13" s="65"/>
    </row>
    <row r="14" spans="1:17" ht="19.5" thickBot="1" x14ac:dyDescent="0.35">
      <c r="A14" s="88" t="s">
        <v>377</v>
      </c>
      <c r="B14" s="45" t="s">
        <v>228</v>
      </c>
      <c r="C14" s="46" t="s">
        <v>300</v>
      </c>
      <c r="D14" s="47"/>
      <c r="E14" s="47"/>
      <c r="F14" s="51">
        <v>0</v>
      </c>
      <c r="G14" s="52">
        <v>0</v>
      </c>
      <c r="H14" s="93" cm="1">
        <f t="array" ref="H14">_xlfn.IFS(I14&lt;=0,0,I14&lt;=D14,1,I14&gt;D14,2)</f>
        <v>0</v>
      </c>
      <c r="I14" s="54">
        <f t="shared" si="0"/>
        <v>0</v>
      </c>
      <c r="J14" s="2"/>
      <c r="K14" s="31">
        <f t="shared" si="1"/>
        <v>0</v>
      </c>
      <c r="M14" s="62"/>
      <c r="N14" s="63">
        <f>_xlfn.XLOOKUP(O14,Données!B2:B259,Données!E2:E259)</f>
        <v>0</v>
      </c>
      <c r="O14" s="63" t="s">
        <v>620</v>
      </c>
      <c r="P14" s="64"/>
      <c r="Q14" s="65"/>
    </row>
    <row r="15" spans="1:17" ht="19.5" thickBot="1" x14ac:dyDescent="0.35">
      <c r="A15" s="88" t="s">
        <v>378</v>
      </c>
      <c r="B15" s="45" t="s">
        <v>233</v>
      </c>
      <c r="C15" s="46" t="s">
        <v>301</v>
      </c>
      <c r="D15" s="47"/>
      <c r="E15" s="47"/>
      <c r="F15" s="51">
        <v>0</v>
      </c>
      <c r="G15" s="52">
        <v>0</v>
      </c>
      <c r="H15" s="93" cm="1">
        <f t="array" ref="H15">_xlfn.IFS(I15&lt;=0,0,I15&lt;=D15,1,I15&gt;D15,2)</f>
        <v>0</v>
      </c>
      <c r="I15" s="54">
        <f t="shared" si="0"/>
        <v>0</v>
      </c>
      <c r="J15" s="2"/>
      <c r="K15" s="31">
        <f t="shared" si="1"/>
        <v>0</v>
      </c>
      <c r="M15" s="62"/>
      <c r="N15" s="63">
        <f>_xlfn.XLOOKUP(O15,Données!B2:B260,Données!E2:E260)</f>
        <v>0</v>
      </c>
      <c r="O15" s="63" t="s">
        <v>620</v>
      </c>
      <c r="P15" s="64"/>
      <c r="Q15" s="65"/>
    </row>
    <row r="16" spans="1:17" ht="19.5" thickBot="1" x14ac:dyDescent="0.35">
      <c r="A16" s="88" t="s">
        <v>379</v>
      </c>
      <c r="B16" s="45" t="s">
        <v>232</v>
      </c>
      <c r="C16" s="46" t="s">
        <v>302</v>
      </c>
      <c r="D16" s="47"/>
      <c r="E16" s="47"/>
      <c r="F16" s="51">
        <v>0</v>
      </c>
      <c r="G16" s="52">
        <v>0</v>
      </c>
      <c r="H16" s="93" cm="1">
        <f t="array" ref="H16">_xlfn.IFS(I16&lt;=0,0,I16&lt;=D16,1,I16&gt;D16,2)</f>
        <v>0</v>
      </c>
      <c r="I16" s="54">
        <f t="shared" si="0"/>
        <v>0</v>
      </c>
      <c r="J16" s="2"/>
      <c r="K16" s="31">
        <f t="shared" si="1"/>
        <v>0</v>
      </c>
      <c r="M16" s="62"/>
      <c r="N16" s="63">
        <f>_xlfn.XLOOKUP(O16,Données!B2:B261,Données!E2:E261)</f>
        <v>0</v>
      </c>
      <c r="O16" s="63" t="s">
        <v>620</v>
      </c>
      <c r="P16" s="64"/>
      <c r="Q16" s="65"/>
    </row>
    <row r="17" spans="1:17" ht="19.5" thickBot="1" x14ac:dyDescent="0.35">
      <c r="A17" s="88" t="s">
        <v>380</v>
      </c>
      <c r="B17" s="45" t="s">
        <v>170</v>
      </c>
      <c r="C17" s="46" t="s">
        <v>294</v>
      </c>
      <c r="D17" s="47"/>
      <c r="E17" s="47"/>
      <c r="F17" s="51">
        <v>0</v>
      </c>
      <c r="G17" s="52">
        <v>0</v>
      </c>
      <c r="H17" s="93" cm="1">
        <f t="array" ref="H17">_xlfn.IFS(I17&lt;=0,0,I17&lt;=D17,1,I17&gt;D17,2)</f>
        <v>0</v>
      </c>
      <c r="I17" s="54">
        <f t="shared" si="0"/>
        <v>0</v>
      </c>
      <c r="J17" s="2"/>
      <c r="K17" s="31">
        <f t="shared" si="1"/>
        <v>0</v>
      </c>
      <c r="M17" s="62"/>
      <c r="N17" s="63">
        <f>_xlfn.XLOOKUP(O17,Données!B2:B262,Données!E2:E262)</f>
        <v>0</v>
      </c>
      <c r="O17" s="63" t="s">
        <v>620</v>
      </c>
      <c r="P17" s="64"/>
      <c r="Q17" s="65"/>
    </row>
    <row r="18" spans="1:17" ht="19.5" thickBot="1" x14ac:dyDescent="0.35">
      <c r="A18" s="88" t="s">
        <v>381</v>
      </c>
      <c r="B18" s="45" t="s">
        <v>10</v>
      </c>
      <c r="C18" s="46" t="s">
        <v>303</v>
      </c>
      <c r="D18" s="47"/>
      <c r="E18" s="47"/>
      <c r="F18" s="51">
        <v>0</v>
      </c>
      <c r="G18" s="52">
        <v>0</v>
      </c>
      <c r="H18" s="93" cm="1">
        <f t="array" ref="H18">_xlfn.IFS(I18&lt;=0,0,I18&lt;=D18,1,I18&gt;D18,2)</f>
        <v>0</v>
      </c>
      <c r="I18" s="54">
        <f t="shared" si="0"/>
        <v>0</v>
      </c>
      <c r="J18" s="2"/>
      <c r="K18" s="31">
        <f t="shared" si="1"/>
        <v>0</v>
      </c>
      <c r="M18" s="62"/>
      <c r="N18" s="63">
        <f>_xlfn.XLOOKUP(O18,Données!B2:B263,Données!E2:E263)</f>
        <v>0</v>
      </c>
      <c r="O18" s="63" t="s">
        <v>620</v>
      </c>
      <c r="P18" s="64"/>
      <c r="Q18" s="65"/>
    </row>
    <row r="19" spans="1:17" ht="19.5" thickBot="1" x14ac:dyDescent="0.35">
      <c r="A19" s="88" t="s">
        <v>382</v>
      </c>
      <c r="B19" s="45" t="s">
        <v>11</v>
      </c>
      <c r="C19" s="46" t="s">
        <v>303</v>
      </c>
      <c r="D19" s="47"/>
      <c r="E19" s="47"/>
      <c r="F19" s="51">
        <v>0</v>
      </c>
      <c r="G19" s="52">
        <v>0</v>
      </c>
      <c r="H19" s="93" cm="1">
        <f t="array" ref="H19">_xlfn.IFS(I19&lt;=0,0,I19&lt;=D19,1,I19&gt;D19,2)</f>
        <v>0</v>
      </c>
      <c r="I19" s="54">
        <f t="shared" si="0"/>
        <v>0</v>
      </c>
      <c r="J19" s="2"/>
      <c r="K19" s="31">
        <f t="shared" si="1"/>
        <v>0</v>
      </c>
      <c r="M19" s="62"/>
      <c r="N19" s="63">
        <f>_xlfn.XLOOKUP(O19,Données!B2:B264,Données!E2:E264)</f>
        <v>0</v>
      </c>
      <c r="O19" s="63" t="s">
        <v>620</v>
      </c>
      <c r="P19" s="64"/>
      <c r="Q19" s="65"/>
    </row>
    <row r="20" spans="1:17" ht="19.5" thickBot="1" x14ac:dyDescent="0.35">
      <c r="A20" s="88" t="s">
        <v>383</v>
      </c>
      <c r="B20" s="45" t="s">
        <v>244</v>
      </c>
      <c r="C20" s="46" t="s">
        <v>292</v>
      </c>
      <c r="D20" s="47"/>
      <c r="E20" s="47"/>
      <c r="F20" s="51">
        <v>0</v>
      </c>
      <c r="G20" s="52">
        <v>0</v>
      </c>
      <c r="H20" s="93" cm="1">
        <f t="array" ref="H20">_xlfn.IFS(I20&lt;=0,0,I20&lt;=D20,1,I20&gt;D20,2)</f>
        <v>0</v>
      </c>
      <c r="I20" s="54">
        <f t="shared" si="0"/>
        <v>0</v>
      </c>
      <c r="J20" s="2"/>
      <c r="K20" s="31">
        <f t="shared" si="1"/>
        <v>0</v>
      </c>
      <c r="M20" s="62"/>
      <c r="N20" s="63">
        <f>_xlfn.XLOOKUP(O20,Données!B2:B265,Données!E2:E265)</f>
        <v>0</v>
      </c>
      <c r="O20" s="63" t="s">
        <v>620</v>
      </c>
      <c r="P20" s="64"/>
      <c r="Q20" s="65"/>
    </row>
    <row r="21" spans="1:17" ht="19.5" thickBot="1" x14ac:dyDescent="0.35">
      <c r="A21" s="88" t="s">
        <v>384</v>
      </c>
      <c r="B21" s="45" t="s">
        <v>123</v>
      </c>
      <c r="C21" s="46"/>
      <c r="D21" s="47"/>
      <c r="E21" s="47"/>
      <c r="F21" s="51">
        <v>0</v>
      </c>
      <c r="G21" s="52">
        <v>0</v>
      </c>
      <c r="H21" s="93" cm="1">
        <f t="array" ref="H21">_xlfn.IFS(I21&lt;=0,0,I21&lt;=D21,1,I21&gt;D21,2)</f>
        <v>0</v>
      </c>
      <c r="I21" s="54">
        <f t="shared" si="0"/>
        <v>0</v>
      </c>
      <c r="J21" s="2"/>
      <c r="K21" s="31">
        <f t="shared" si="1"/>
        <v>0</v>
      </c>
      <c r="M21" s="62"/>
      <c r="N21" s="63">
        <f>_xlfn.XLOOKUP(O21,Données!B2:B266,Données!E2:E266)</f>
        <v>0</v>
      </c>
      <c r="O21" s="63" t="s">
        <v>620</v>
      </c>
      <c r="P21" s="64"/>
      <c r="Q21" s="65"/>
    </row>
    <row r="22" spans="1:17" ht="19.5" thickBot="1" x14ac:dyDescent="0.35">
      <c r="A22" s="88" t="s">
        <v>385</v>
      </c>
      <c r="B22" s="45" t="s">
        <v>214</v>
      </c>
      <c r="C22" s="46"/>
      <c r="D22" s="47"/>
      <c r="E22" s="47"/>
      <c r="F22" s="51">
        <v>0</v>
      </c>
      <c r="G22" s="52">
        <v>0</v>
      </c>
      <c r="H22" s="93" cm="1">
        <f t="array" ref="H22">_xlfn.IFS(I22&lt;=0,0,I22&lt;=D22,1,I22&gt;D22,2)</f>
        <v>0</v>
      </c>
      <c r="I22" s="54">
        <f t="shared" si="0"/>
        <v>0</v>
      </c>
      <c r="J22" s="2"/>
      <c r="K22" s="31">
        <f t="shared" si="1"/>
        <v>0</v>
      </c>
      <c r="M22" s="62"/>
      <c r="N22" s="63">
        <f>_xlfn.XLOOKUP(O22,Données!B2:B267,Données!E2:E267)</f>
        <v>0</v>
      </c>
      <c r="O22" s="63" t="s">
        <v>620</v>
      </c>
      <c r="P22" s="64"/>
      <c r="Q22" s="65"/>
    </row>
    <row r="23" spans="1:17" ht="19.5" thickBot="1" x14ac:dyDescent="0.35">
      <c r="A23" s="88" t="s">
        <v>386</v>
      </c>
      <c r="B23" s="45" t="s">
        <v>46</v>
      </c>
      <c r="C23" s="46" t="s">
        <v>304</v>
      </c>
      <c r="D23" s="47"/>
      <c r="E23" s="47"/>
      <c r="F23" s="51">
        <v>0</v>
      </c>
      <c r="G23" s="52">
        <v>0</v>
      </c>
      <c r="H23" s="93" cm="1">
        <f t="array" ref="H23">_xlfn.IFS(I23&lt;=0,0,I23&lt;=D23,1,I23&gt;D23,2)</f>
        <v>0</v>
      </c>
      <c r="I23" s="54">
        <f t="shared" si="0"/>
        <v>0</v>
      </c>
      <c r="J23" s="2"/>
      <c r="K23" s="31">
        <f t="shared" si="1"/>
        <v>0</v>
      </c>
      <c r="M23" s="62"/>
      <c r="N23" s="63">
        <f>_xlfn.XLOOKUP(O23,Données!B2:B268,Données!E2:E268)</f>
        <v>0</v>
      </c>
      <c r="O23" s="63" t="s">
        <v>620</v>
      </c>
      <c r="P23" s="64"/>
      <c r="Q23" s="65"/>
    </row>
    <row r="24" spans="1:17" ht="19.5" thickBot="1" x14ac:dyDescent="0.35">
      <c r="A24" s="88" t="s">
        <v>387</v>
      </c>
      <c r="B24" s="45" t="s">
        <v>45</v>
      </c>
      <c r="C24" s="46" t="s">
        <v>304</v>
      </c>
      <c r="D24" s="47"/>
      <c r="E24" s="47"/>
      <c r="F24" s="51">
        <v>0</v>
      </c>
      <c r="G24" s="52">
        <v>0</v>
      </c>
      <c r="H24" s="93" cm="1">
        <f t="array" ref="H24">_xlfn.IFS(I24&lt;=0,0,I24&lt;=D24,1,I24&gt;D24,2)</f>
        <v>0</v>
      </c>
      <c r="I24" s="54">
        <f t="shared" si="0"/>
        <v>0</v>
      </c>
      <c r="J24" s="2"/>
      <c r="K24" s="31">
        <f t="shared" si="1"/>
        <v>0</v>
      </c>
      <c r="M24" s="62"/>
      <c r="N24" s="63">
        <f>_xlfn.XLOOKUP(O24,Données!B2:B269,Données!E2:E269)</f>
        <v>0</v>
      </c>
      <c r="O24" s="63" t="s">
        <v>620</v>
      </c>
      <c r="P24" s="64"/>
      <c r="Q24" s="65"/>
    </row>
    <row r="25" spans="1:17" ht="19.5" thickBot="1" x14ac:dyDescent="0.35">
      <c r="A25" s="88" t="s">
        <v>388</v>
      </c>
      <c r="B25" s="45" t="s">
        <v>212</v>
      </c>
      <c r="C25" s="46"/>
      <c r="D25" s="47"/>
      <c r="E25" s="47"/>
      <c r="F25" s="51">
        <v>0</v>
      </c>
      <c r="G25" s="52">
        <v>0</v>
      </c>
      <c r="H25" s="93" cm="1">
        <f t="array" ref="H25">_xlfn.IFS(I25&lt;=0,0,I25&lt;=D25,1,I25&gt;D25,2)</f>
        <v>0</v>
      </c>
      <c r="I25" s="54">
        <f t="shared" si="0"/>
        <v>0</v>
      </c>
      <c r="J25" s="2"/>
      <c r="K25" s="31">
        <f t="shared" si="1"/>
        <v>0</v>
      </c>
      <c r="M25" s="62"/>
      <c r="N25" s="63">
        <f>_xlfn.XLOOKUP(O25,Données!B2:B270,Données!E2:E270)</f>
        <v>0</v>
      </c>
      <c r="O25" s="63" t="s">
        <v>620</v>
      </c>
      <c r="P25" s="64"/>
      <c r="Q25" s="65"/>
    </row>
    <row r="26" spans="1:17" ht="19.5" thickBot="1" x14ac:dyDescent="0.35">
      <c r="A26" s="88" t="s">
        <v>389</v>
      </c>
      <c r="B26" s="45" t="s">
        <v>250</v>
      </c>
      <c r="C26" s="46"/>
      <c r="D26" s="47"/>
      <c r="E26" s="47"/>
      <c r="F26" s="51">
        <v>0</v>
      </c>
      <c r="G26" s="52">
        <v>0</v>
      </c>
      <c r="H26" s="93" cm="1">
        <f t="array" ref="H26">_xlfn.IFS(I26&lt;=0,0,I26&lt;=D26,1,I26&gt;D26,2)</f>
        <v>0</v>
      </c>
      <c r="I26" s="54">
        <f t="shared" si="0"/>
        <v>0</v>
      </c>
      <c r="J26" s="2"/>
      <c r="K26" s="31">
        <f t="shared" si="1"/>
        <v>0</v>
      </c>
      <c r="M26" s="62"/>
      <c r="N26" s="63">
        <f>_xlfn.XLOOKUP(O26,Données!B2:B271,Données!E2:E271)</f>
        <v>0</v>
      </c>
      <c r="O26" s="63" t="s">
        <v>620</v>
      </c>
      <c r="P26" s="64"/>
      <c r="Q26" s="65"/>
    </row>
    <row r="27" spans="1:17" ht="19.5" thickBot="1" x14ac:dyDescent="0.35">
      <c r="A27" s="88" t="s">
        <v>390</v>
      </c>
      <c r="B27" s="45" t="s">
        <v>70</v>
      </c>
      <c r="C27" s="46" t="s">
        <v>295</v>
      </c>
      <c r="D27" s="47"/>
      <c r="E27" s="47"/>
      <c r="F27" s="51">
        <v>0</v>
      </c>
      <c r="G27" s="52">
        <v>0</v>
      </c>
      <c r="H27" s="93" cm="1">
        <f t="array" ref="H27">_xlfn.IFS(I27&lt;=0,0,I27&lt;=D27,1,I27&gt;D27,2)</f>
        <v>0</v>
      </c>
      <c r="I27" s="54">
        <f t="shared" si="0"/>
        <v>0</v>
      </c>
      <c r="J27" s="2"/>
      <c r="K27" s="31">
        <f t="shared" si="1"/>
        <v>0</v>
      </c>
      <c r="M27" s="62"/>
      <c r="N27" s="63">
        <f>_xlfn.XLOOKUP(O27,Données!B2:B272,Données!E2:E272)</f>
        <v>0</v>
      </c>
      <c r="O27" s="63" t="s">
        <v>620</v>
      </c>
      <c r="P27" s="64"/>
      <c r="Q27" s="65"/>
    </row>
    <row r="28" spans="1:17" ht="19.5" thickBot="1" x14ac:dyDescent="0.35">
      <c r="A28" s="88" t="s">
        <v>391</v>
      </c>
      <c r="B28" s="45" t="s">
        <v>110</v>
      </c>
      <c r="C28" s="46" t="s">
        <v>305</v>
      </c>
      <c r="D28" s="47"/>
      <c r="E28" s="47"/>
      <c r="F28" s="51">
        <v>0</v>
      </c>
      <c r="G28" s="52">
        <v>0</v>
      </c>
      <c r="H28" s="93" cm="1">
        <f t="array" ref="H28">_xlfn.IFS(I28&lt;=0,0,I28&lt;=D28,1,I28&gt;D28,2)</f>
        <v>0</v>
      </c>
      <c r="I28" s="54">
        <f t="shared" si="0"/>
        <v>0</v>
      </c>
      <c r="J28" s="2"/>
      <c r="K28" s="31">
        <f t="shared" si="1"/>
        <v>0</v>
      </c>
      <c r="M28" s="62"/>
      <c r="N28" s="63">
        <f>_xlfn.XLOOKUP(O28,Données!B2:B273,Données!E2:E273)</f>
        <v>0</v>
      </c>
      <c r="O28" s="63" t="s">
        <v>620</v>
      </c>
      <c r="P28" s="64"/>
      <c r="Q28" s="65"/>
    </row>
    <row r="29" spans="1:17" ht="19.5" thickBot="1" x14ac:dyDescent="0.35">
      <c r="A29" s="88" t="s">
        <v>392</v>
      </c>
      <c r="B29" s="45" t="s">
        <v>154</v>
      </c>
      <c r="C29" s="46"/>
      <c r="D29" s="47"/>
      <c r="E29" s="47"/>
      <c r="F29" s="51">
        <v>0</v>
      </c>
      <c r="G29" s="52">
        <v>0</v>
      </c>
      <c r="H29" s="93" cm="1">
        <f t="array" ref="H29">_xlfn.IFS(I29&lt;=0,0,I29&lt;=D29,1,I29&gt;D29,2)</f>
        <v>0</v>
      </c>
      <c r="I29" s="54">
        <f t="shared" si="0"/>
        <v>0</v>
      </c>
      <c r="J29" s="2"/>
      <c r="K29" s="31">
        <f t="shared" si="1"/>
        <v>0</v>
      </c>
      <c r="M29" s="62"/>
      <c r="N29" s="63">
        <f>_xlfn.XLOOKUP(O29,Données!B2:B274,Données!E2:E274)</f>
        <v>0</v>
      </c>
      <c r="O29" s="63" t="s">
        <v>620</v>
      </c>
      <c r="P29" s="64"/>
      <c r="Q29" s="65"/>
    </row>
    <row r="30" spans="1:17" ht="19.5" thickBot="1" x14ac:dyDescent="0.35">
      <c r="A30" s="88" t="s">
        <v>393</v>
      </c>
      <c r="B30" s="45" t="s">
        <v>141</v>
      </c>
      <c r="C30" s="46"/>
      <c r="D30" s="47"/>
      <c r="E30" s="47"/>
      <c r="F30" s="51">
        <v>0</v>
      </c>
      <c r="G30" s="52">
        <v>0</v>
      </c>
      <c r="H30" s="93" cm="1">
        <f t="array" ref="H30">_xlfn.IFS(I30&lt;=0,0,I30&lt;=D30,1,I30&gt;D30,2)</f>
        <v>0</v>
      </c>
      <c r="I30" s="54">
        <f t="shared" si="0"/>
        <v>0</v>
      </c>
      <c r="J30" s="2"/>
      <c r="K30" s="31">
        <f t="shared" si="1"/>
        <v>0</v>
      </c>
      <c r="M30" s="66"/>
      <c r="N30" s="67">
        <f>_xlfn.XLOOKUP(O30,Données!B2:B275,Données!E2:E275)</f>
        <v>0</v>
      </c>
      <c r="O30" s="67" t="s">
        <v>620</v>
      </c>
      <c r="P30" s="68"/>
      <c r="Q30" s="69"/>
    </row>
    <row r="31" spans="1:17" ht="19.5" thickBot="1" x14ac:dyDescent="0.35">
      <c r="A31" s="88" t="s">
        <v>394</v>
      </c>
      <c r="B31" s="45" t="s">
        <v>142</v>
      </c>
      <c r="C31" s="46"/>
      <c r="D31" s="47"/>
      <c r="E31" s="47"/>
      <c r="F31" s="51">
        <v>0</v>
      </c>
      <c r="G31" s="52">
        <v>0</v>
      </c>
      <c r="H31" s="93" cm="1">
        <f t="array" ref="H31">_xlfn.IFS(I31&lt;=0,0,I31&lt;=D31,1,I31&gt;D31,2)</f>
        <v>0</v>
      </c>
      <c r="I31" s="54">
        <f t="shared" si="0"/>
        <v>0</v>
      </c>
      <c r="J31" s="2"/>
      <c r="K31" s="31">
        <f t="shared" si="1"/>
        <v>0</v>
      </c>
    </row>
    <row r="32" spans="1:17" ht="19.5" thickBot="1" x14ac:dyDescent="0.35">
      <c r="A32" s="88" t="s">
        <v>395</v>
      </c>
      <c r="B32" s="45" t="s">
        <v>99</v>
      </c>
      <c r="C32" s="46"/>
      <c r="D32" s="47"/>
      <c r="E32" s="47"/>
      <c r="F32" s="51">
        <v>0</v>
      </c>
      <c r="G32" s="52">
        <v>0</v>
      </c>
      <c r="H32" s="93" cm="1">
        <f t="array" ref="H32">_xlfn.IFS(I32&lt;=0,0,I32&lt;=D32,1,I32&gt;D32,2)</f>
        <v>0</v>
      </c>
      <c r="I32" s="54">
        <f t="shared" si="0"/>
        <v>0</v>
      </c>
      <c r="J32" s="2"/>
      <c r="K32" s="31">
        <f t="shared" si="1"/>
        <v>0</v>
      </c>
    </row>
    <row r="33" spans="1:11" ht="19.5" thickBot="1" x14ac:dyDescent="0.35">
      <c r="A33" s="88" t="s">
        <v>396</v>
      </c>
      <c r="B33" s="45" t="s">
        <v>99</v>
      </c>
      <c r="C33" s="46"/>
      <c r="D33" s="47"/>
      <c r="E33" s="47"/>
      <c r="F33" s="51">
        <v>0</v>
      </c>
      <c r="G33" s="52">
        <v>0</v>
      </c>
      <c r="H33" s="93" cm="1">
        <f t="array" ref="H33">_xlfn.IFS(I33&lt;=0,0,I33&lt;=D33,1,I33&gt;D33,2)</f>
        <v>0</v>
      </c>
      <c r="I33" s="54">
        <f t="shared" si="0"/>
        <v>0</v>
      </c>
      <c r="J33" s="2"/>
      <c r="K33" s="31">
        <f t="shared" si="1"/>
        <v>0</v>
      </c>
    </row>
    <row r="34" spans="1:11" ht="19.5" thickBot="1" x14ac:dyDescent="0.35">
      <c r="A34" s="88" t="s">
        <v>397</v>
      </c>
      <c r="B34" s="45" t="s">
        <v>152</v>
      </c>
      <c r="C34" s="46" t="s">
        <v>356</v>
      </c>
      <c r="D34" s="47"/>
      <c r="E34" s="47"/>
      <c r="F34" s="51">
        <v>0</v>
      </c>
      <c r="G34" s="52">
        <v>0</v>
      </c>
      <c r="H34" s="93" cm="1">
        <f t="array" ref="H34">_xlfn.IFS(I34&lt;=0,0,I34&lt;=D34,1,I34&gt;D34,2)</f>
        <v>0</v>
      </c>
      <c r="I34" s="54">
        <f t="shared" si="0"/>
        <v>0</v>
      </c>
      <c r="J34" s="2"/>
      <c r="K34" s="31">
        <f t="shared" si="1"/>
        <v>0</v>
      </c>
    </row>
    <row r="35" spans="1:11" ht="19.5" thickBot="1" x14ac:dyDescent="0.35">
      <c r="A35" s="88" t="s">
        <v>398</v>
      </c>
      <c r="B35" s="45" t="s">
        <v>289</v>
      </c>
      <c r="C35" s="46"/>
      <c r="D35" s="47"/>
      <c r="E35" s="47"/>
      <c r="F35" s="51">
        <v>0</v>
      </c>
      <c r="G35" s="52">
        <v>0</v>
      </c>
      <c r="H35" s="93" cm="1">
        <f t="array" ref="H35">_xlfn.IFS(I35&lt;=0,0,I35&lt;=D35,1,I35&gt;D35,2)</f>
        <v>0</v>
      </c>
      <c r="I35" s="54">
        <f t="shared" si="0"/>
        <v>0</v>
      </c>
      <c r="J35" s="2"/>
      <c r="K35" s="31">
        <f t="shared" si="1"/>
        <v>0</v>
      </c>
    </row>
    <row r="36" spans="1:11" ht="19.5" thickBot="1" x14ac:dyDescent="0.35">
      <c r="A36" s="88" t="s">
        <v>399</v>
      </c>
      <c r="B36" s="45" t="s">
        <v>218</v>
      </c>
      <c r="C36" s="46"/>
      <c r="D36" s="47"/>
      <c r="E36" s="47"/>
      <c r="F36" s="51">
        <v>1</v>
      </c>
      <c r="G36" s="52">
        <v>6</v>
      </c>
      <c r="H36" s="93" cm="1">
        <f t="array" ref="H36">_xlfn.IFS(I36&lt;=0,0,I36&lt;=D36,1,I36&gt;D36,2)</f>
        <v>0</v>
      </c>
      <c r="I36" s="54">
        <f t="shared" si="0"/>
        <v>-5</v>
      </c>
      <c r="J36" s="2"/>
      <c r="K36" s="31">
        <f t="shared" si="1"/>
        <v>0</v>
      </c>
    </row>
    <row r="37" spans="1:11" ht="19.5" thickBot="1" x14ac:dyDescent="0.35">
      <c r="A37" s="88" t="s">
        <v>400</v>
      </c>
      <c r="B37" s="45" t="s">
        <v>183</v>
      </c>
      <c r="C37" s="46"/>
      <c r="D37" s="47"/>
      <c r="E37" s="47"/>
      <c r="F37" s="51">
        <v>0</v>
      </c>
      <c r="G37" s="52">
        <v>0</v>
      </c>
      <c r="H37" s="93" cm="1">
        <f t="array" ref="H37">_xlfn.IFS(I37&lt;=0,0,I37&lt;=D37,1,I37&gt;D37,2)</f>
        <v>0</v>
      </c>
      <c r="I37" s="54">
        <f t="shared" si="0"/>
        <v>0</v>
      </c>
      <c r="J37" s="2"/>
      <c r="K37" s="31">
        <f t="shared" si="1"/>
        <v>0</v>
      </c>
    </row>
    <row r="38" spans="1:11" ht="19.5" thickBot="1" x14ac:dyDescent="0.35">
      <c r="A38" s="88" t="s">
        <v>401</v>
      </c>
      <c r="B38" s="45" t="s">
        <v>184</v>
      </c>
      <c r="C38" s="46"/>
      <c r="D38" s="47"/>
      <c r="E38" s="47"/>
      <c r="F38" s="51">
        <v>0</v>
      </c>
      <c r="G38" s="52">
        <v>0</v>
      </c>
      <c r="H38" s="93" cm="1">
        <f t="array" ref="H38">_xlfn.IFS(I38&lt;=0,0,I38&lt;=D38,1,I38&gt;D38,2)</f>
        <v>0</v>
      </c>
      <c r="I38" s="54">
        <f t="shared" si="0"/>
        <v>0</v>
      </c>
      <c r="J38" s="2"/>
      <c r="K38" s="31">
        <f t="shared" si="1"/>
        <v>0</v>
      </c>
    </row>
    <row r="39" spans="1:11" ht="19.5" thickBot="1" x14ac:dyDescent="0.35">
      <c r="A39" s="88" t="s">
        <v>402</v>
      </c>
      <c r="B39" s="45" t="s">
        <v>182</v>
      </c>
      <c r="C39" s="46"/>
      <c r="D39" s="47"/>
      <c r="E39" s="47"/>
      <c r="F39" s="51">
        <v>0</v>
      </c>
      <c r="G39" s="52">
        <v>0</v>
      </c>
      <c r="H39" s="93" cm="1">
        <f t="array" ref="H39">_xlfn.IFS(I39&lt;=0,0,I39&lt;=D39,1,I39&gt;D39,2)</f>
        <v>0</v>
      </c>
      <c r="I39" s="54">
        <f t="shared" si="0"/>
        <v>0</v>
      </c>
      <c r="J39" s="2"/>
      <c r="K39" s="31">
        <f t="shared" si="1"/>
        <v>0</v>
      </c>
    </row>
    <row r="40" spans="1:11" ht="19.5" thickBot="1" x14ac:dyDescent="0.35">
      <c r="A40" s="88" t="s">
        <v>403</v>
      </c>
      <c r="B40" s="45" t="s">
        <v>161</v>
      </c>
      <c r="C40" s="46"/>
      <c r="D40" s="47"/>
      <c r="E40" s="47"/>
      <c r="F40" s="51">
        <v>0</v>
      </c>
      <c r="G40" s="52">
        <v>0</v>
      </c>
      <c r="H40" s="93" cm="1">
        <f t="array" ref="H40">_xlfn.IFS(I40&lt;=0,0,I40&lt;=D40,1,I40&gt;D40,2)</f>
        <v>0</v>
      </c>
      <c r="I40" s="54">
        <f t="shared" si="0"/>
        <v>0</v>
      </c>
      <c r="J40" s="2"/>
      <c r="K40" s="31">
        <f t="shared" si="1"/>
        <v>0</v>
      </c>
    </row>
    <row r="41" spans="1:11" ht="19.5" thickBot="1" x14ac:dyDescent="0.35">
      <c r="A41" s="88" t="s">
        <v>404</v>
      </c>
      <c r="B41" s="45" t="s">
        <v>98</v>
      </c>
      <c r="C41" s="46"/>
      <c r="D41" s="47"/>
      <c r="E41" s="47"/>
      <c r="F41" s="51">
        <v>0</v>
      </c>
      <c r="G41" s="52">
        <v>0</v>
      </c>
      <c r="H41" s="93" cm="1">
        <f t="array" ref="H41">_xlfn.IFS(I41&lt;=0,0,I41&lt;=D41,1,I41&gt;D41,2)</f>
        <v>0</v>
      </c>
      <c r="I41" s="54">
        <f t="shared" si="0"/>
        <v>0</v>
      </c>
      <c r="J41" s="2"/>
      <c r="K41" s="31">
        <f t="shared" si="1"/>
        <v>0</v>
      </c>
    </row>
    <row r="42" spans="1:11" ht="19.5" thickBot="1" x14ac:dyDescent="0.35">
      <c r="A42" s="88" t="s">
        <v>405</v>
      </c>
      <c r="B42" s="45" t="s">
        <v>105</v>
      </c>
      <c r="C42" s="46" t="s">
        <v>337</v>
      </c>
      <c r="D42" s="47"/>
      <c r="E42" s="47"/>
      <c r="F42" s="51">
        <v>0</v>
      </c>
      <c r="G42" s="52">
        <v>0</v>
      </c>
      <c r="H42" s="93" cm="1">
        <f t="array" ref="H42">_xlfn.IFS(I42&lt;=0,0,I42&lt;=D42,1,I42&gt;D42,2)</f>
        <v>0</v>
      </c>
      <c r="I42" s="54">
        <f t="shared" si="0"/>
        <v>0</v>
      </c>
      <c r="J42" s="2"/>
      <c r="K42" s="31">
        <f t="shared" si="1"/>
        <v>0</v>
      </c>
    </row>
    <row r="43" spans="1:11" ht="19.5" thickBot="1" x14ac:dyDescent="0.35">
      <c r="A43" s="88" t="s">
        <v>406</v>
      </c>
      <c r="B43" s="45" t="s">
        <v>106</v>
      </c>
      <c r="C43" s="46" t="s">
        <v>337</v>
      </c>
      <c r="D43" s="47"/>
      <c r="E43" s="47"/>
      <c r="F43" s="51">
        <v>0</v>
      </c>
      <c r="G43" s="52">
        <v>0</v>
      </c>
      <c r="H43" s="93" cm="1">
        <f t="array" ref="H43">_xlfn.IFS(I43&lt;=0,0,I43&lt;=D43,1,I43&gt;D43,2)</f>
        <v>0</v>
      </c>
      <c r="I43" s="54">
        <f t="shared" si="0"/>
        <v>0</v>
      </c>
      <c r="J43" s="2"/>
      <c r="K43" s="31">
        <f t="shared" si="1"/>
        <v>0</v>
      </c>
    </row>
    <row r="44" spans="1:11" ht="19.5" thickBot="1" x14ac:dyDescent="0.35">
      <c r="A44" s="88" t="s">
        <v>407</v>
      </c>
      <c r="B44" s="45" t="s">
        <v>107</v>
      </c>
      <c r="C44" s="46" t="s">
        <v>337</v>
      </c>
      <c r="D44" s="47"/>
      <c r="E44" s="47"/>
      <c r="F44" s="51">
        <v>0</v>
      </c>
      <c r="G44" s="52">
        <v>0</v>
      </c>
      <c r="H44" s="93" cm="1">
        <f t="array" ref="H44">_xlfn.IFS(I44&lt;=0,0,I44&lt;=D44,1,I44&gt;D44,2)</f>
        <v>0</v>
      </c>
      <c r="I44" s="54">
        <f t="shared" si="0"/>
        <v>0</v>
      </c>
      <c r="J44" s="2"/>
      <c r="K44" s="31">
        <f t="shared" si="1"/>
        <v>0</v>
      </c>
    </row>
    <row r="45" spans="1:11" ht="19.5" thickBot="1" x14ac:dyDescent="0.35">
      <c r="A45" s="88" t="s">
        <v>408</v>
      </c>
      <c r="B45" s="45" t="s">
        <v>104</v>
      </c>
      <c r="C45" s="46" t="s">
        <v>354</v>
      </c>
      <c r="D45" s="47"/>
      <c r="E45" s="47"/>
      <c r="F45" s="51">
        <v>0</v>
      </c>
      <c r="G45" s="52">
        <v>0</v>
      </c>
      <c r="H45" s="93" cm="1">
        <f t="array" ref="H45">_xlfn.IFS(I45&lt;=0,0,I45&lt;=D45,1,I45&gt;D45,2)</f>
        <v>0</v>
      </c>
      <c r="I45" s="54">
        <f t="shared" si="0"/>
        <v>0</v>
      </c>
      <c r="J45" s="2"/>
      <c r="K45" s="31">
        <f t="shared" si="1"/>
        <v>0</v>
      </c>
    </row>
    <row r="46" spans="1:11" ht="19.5" thickBot="1" x14ac:dyDescent="0.35">
      <c r="A46" s="88" t="s">
        <v>409</v>
      </c>
      <c r="B46" s="45" t="s">
        <v>239</v>
      </c>
      <c r="C46" s="46" t="s">
        <v>355</v>
      </c>
      <c r="D46" s="47"/>
      <c r="E46" s="47"/>
      <c r="F46" s="51">
        <v>0</v>
      </c>
      <c r="G46" s="52">
        <v>0</v>
      </c>
      <c r="H46" s="93" cm="1">
        <f t="array" ref="H46">_xlfn.IFS(I46&lt;=0,0,I46&lt;=D46,1,I46&gt;D46,2)</f>
        <v>0</v>
      </c>
      <c r="I46" s="54">
        <f t="shared" si="0"/>
        <v>0</v>
      </c>
      <c r="J46" s="2"/>
      <c r="K46" s="31">
        <f t="shared" si="1"/>
        <v>0</v>
      </c>
    </row>
    <row r="47" spans="1:11" ht="19.5" thickBot="1" x14ac:dyDescent="0.35">
      <c r="A47" s="88" t="s">
        <v>410</v>
      </c>
      <c r="B47" s="45" t="s">
        <v>156</v>
      </c>
      <c r="C47" s="46"/>
      <c r="D47" s="47"/>
      <c r="E47" s="47"/>
      <c r="F47" s="51">
        <v>0</v>
      </c>
      <c r="G47" s="52">
        <v>0</v>
      </c>
      <c r="H47" s="93" cm="1">
        <f t="array" ref="H47">_xlfn.IFS(I47&lt;=0,0,I47&lt;=D47,1,I47&gt;D47,2)</f>
        <v>0</v>
      </c>
      <c r="I47" s="54">
        <f t="shared" si="0"/>
        <v>0</v>
      </c>
      <c r="J47" s="2"/>
      <c r="K47" s="31">
        <f t="shared" si="1"/>
        <v>0</v>
      </c>
    </row>
    <row r="48" spans="1:11" ht="19.5" thickBot="1" x14ac:dyDescent="0.35">
      <c r="A48" s="88" t="s">
        <v>411</v>
      </c>
      <c r="B48" s="45" t="s">
        <v>109</v>
      </c>
      <c r="C48" s="46" t="s">
        <v>353</v>
      </c>
      <c r="D48" s="47"/>
      <c r="E48" s="47"/>
      <c r="F48" s="51">
        <v>0</v>
      </c>
      <c r="G48" s="52">
        <v>0</v>
      </c>
      <c r="H48" s="93" cm="1">
        <f t="array" ref="H48">_xlfn.IFS(I48&lt;=0,0,I48&lt;=D48,1,I48&gt;D48,2)</f>
        <v>0</v>
      </c>
      <c r="I48" s="54">
        <f t="shared" si="0"/>
        <v>0</v>
      </c>
      <c r="J48" s="2"/>
      <c r="K48" s="31">
        <f t="shared" si="1"/>
        <v>0</v>
      </c>
    </row>
    <row r="49" spans="1:11" ht="19.5" thickBot="1" x14ac:dyDescent="0.35">
      <c r="A49" s="88" t="s">
        <v>412</v>
      </c>
      <c r="B49" s="45" t="s">
        <v>44</v>
      </c>
      <c r="C49" s="46" t="s">
        <v>353</v>
      </c>
      <c r="D49" s="47"/>
      <c r="E49" s="47"/>
      <c r="F49" s="51">
        <v>0</v>
      </c>
      <c r="G49" s="52">
        <v>0</v>
      </c>
      <c r="H49" s="93" cm="1">
        <f t="array" ref="H49">_xlfn.IFS(I49&lt;=0,0,I49&lt;=D49,1,I49&gt;D49,2)</f>
        <v>0</v>
      </c>
      <c r="I49" s="54">
        <f t="shared" si="0"/>
        <v>0</v>
      </c>
      <c r="J49" s="2"/>
      <c r="K49" s="31">
        <f t="shared" si="1"/>
        <v>0</v>
      </c>
    </row>
    <row r="50" spans="1:11" ht="19.5" thickBot="1" x14ac:dyDescent="0.35">
      <c r="A50" s="88" t="s">
        <v>413</v>
      </c>
      <c r="B50" s="45" t="s">
        <v>153</v>
      </c>
      <c r="C50" s="46"/>
      <c r="D50" s="47"/>
      <c r="E50" s="47"/>
      <c r="F50" s="51">
        <v>0</v>
      </c>
      <c r="G50" s="52">
        <v>0</v>
      </c>
      <c r="H50" s="93" cm="1">
        <f t="array" ref="H50">_xlfn.IFS(I50&lt;=0,0,I50&lt;=D50,1,I50&gt;D50,2)</f>
        <v>0</v>
      </c>
      <c r="I50" s="54">
        <f t="shared" si="0"/>
        <v>0</v>
      </c>
      <c r="J50" s="2"/>
      <c r="K50" s="31">
        <f t="shared" si="1"/>
        <v>0</v>
      </c>
    </row>
    <row r="51" spans="1:11" ht="19.5" thickBot="1" x14ac:dyDescent="0.35">
      <c r="A51" s="88" t="s">
        <v>414</v>
      </c>
      <c r="B51" s="45" t="s">
        <v>120</v>
      </c>
      <c r="C51" s="46"/>
      <c r="D51" s="47"/>
      <c r="E51" s="47"/>
      <c r="F51" s="51">
        <v>0</v>
      </c>
      <c r="G51" s="52">
        <v>0</v>
      </c>
      <c r="H51" s="93" cm="1">
        <f t="array" ref="H51">_xlfn.IFS(I51&lt;=0,0,I51&lt;=D51,1,I51&gt;D51,2)</f>
        <v>0</v>
      </c>
      <c r="I51" s="54">
        <f t="shared" si="0"/>
        <v>0</v>
      </c>
      <c r="J51" s="2"/>
      <c r="K51" s="31">
        <f t="shared" si="1"/>
        <v>0</v>
      </c>
    </row>
    <row r="52" spans="1:11" ht="19.5" thickBot="1" x14ac:dyDescent="0.35">
      <c r="A52" s="88" t="s">
        <v>415</v>
      </c>
      <c r="B52" s="45" t="s">
        <v>150</v>
      </c>
      <c r="C52" s="46"/>
      <c r="D52" s="47"/>
      <c r="E52" s="47"/>
      <c r="F52" s="51">
        <v>0</v>
      </c>
      <c r="G52" s="52">
        <v>0</v>
      </c>
      <c r="H52" s="93" cm="1">
        <f t="array" ref="H52">_xlfn.IFS(I52&lt;=0,0,I52&lt;=D52,1,I52&gt;D52,2)</f>
        <v>0</v>
      </c>
      <c r="I52" s="54">
        <f t="shared" si="0"/>
        <v>0</v>
      </c>
      <c r="J52" s="2"/>
      <c r="K52" s="31">
        <f t="shared" si="1"/>
        <v>0</v>
      </c>
    </row>
    <row r="53" spans="1:11" ht="19.5" thickBot="1" x14ac:dyDescent="0.35">
      <c r="A53" s="88" t="s">
        <v>416</v>
      </c>
      <c r="B53" s="45" t="s">
        <v>34</v>
      </c>
      <c r="C53" s="46" t="s">
        <v>352</v>
      </c>
      <c r="D53" s="47"/>
      <c r="E53" s="47"/>
      <c r="F53" s="51">
        <v>0</v>
      </c>
      <c r="G53" s="52">
        <v>0</v>
      </c>
      <c r="H53" s="93" cm="1">
        <f t="array" ref="H53">_xlfn.IFS(I53&lt;=0,0,I53&lt;=D53,1,I53&gt;D53,2)</f>
        <v>0</v>
      </c>
      <c r="I53" s="54">
        <f t="shared" si="0"/>
        <v>0</v>
      </c>
      <c r="J53" s="2"/>
      <c r="K53" s="31">
        <f t="shared" si="1"/>
        <v>0</v>
      </c>
    </row>
    <row r="54" spans="1:11" ht="19.5" thickBot="1" x14ac:dyDescent="0.35">
      <c r="A54" s="88" t="s">
        <v>417</v>
      </c>
      <c r="B54" s="45" t="s">
        <v>117</v>
      </c>
      <c r="C54" s="46"/>
      <c r="D54" s="47"/>
      <c r="E54" s="47"/>
      <c r="F54" s="51">
        <v>0</v>
      </c>
      <c r="G54" s="52">
        <v>0</v>
      </c>
      <c r="H54" s="93" cm="1">
        <f t="array" ref="H54">_xlfn.IFS(I54&lt;=0,0,I54&lt;=D54,1,I54&gt;D54,2)</f>
        <v>0</v>
      </c>
      <c r="I54" s="54">
        <f t="shared" si="0"/>
        <v>0</v>
      </c>
      <c r="J54" s="2"/>
      <c r="K54" s="31">
        <f t="shared" si="1"/>
        <v>0</v>
      </c>
    </row>
    <row r="55" spans="1:11" ht="19.5" thickBot="1" x14ac:dyDescent="0.35">
      <c r="A55" s="88" t="s">
        <v>418</v>
      </c>
      <c r="B55" s="45" t="s">
        <v>193</v>
      </c>
      <c r="C55" s="46"/>
      <c r="D55" s="47"/>
      <c r="E55" s="47"/>
      <c r="F55" s="51">
        <v>0</v>
      </c>
      <c r="G55" s="52">
        <v>0</v>
      </c>
      <c r="H55" s="93" cm="1">
        <f t="array" ref="H55">_xlfn.IFS(I55&lt;=0,0,I55&lt;=D55,1,I55&gt;D55,2)</f>
        <v>0</v>
      </c>
      <c r="I55" s="54">
        <f t="shared" si="0"/>
        <v>0</v>
      </c>
      <c r="J55" s="2"/>
      <c r="K55" s="31">
        <f t="shared" si="1"/>
        <v>0</v>
      </c>
    </row>
    <row r="56" spans="1:11" ht="19.5" thickBot="1" x14ac:dyDescent="0.35">
      <c r="A56" s="88" t="s">
        <v>419</v>
      </c>
      <c r="B56" s="45" t="s">
        <v>191</v>
      </c>
      <c r="C56" s="46"/>
      <c r="D56" s="47"/>
      <c r="E56" s="47"/>
      <c r="F56" s="51">
        <v>0</v>
      </c>
      <c r="G56" s="52">
        <v>0</v>
      </c>
      <c r="H56" s="93" cm="1">
        <f t="array" ref="H56">_xlfn.IFS(I56&lt;=0,0,I56&lt;=D56,1,I56&gt;D56,2)</f>
        <v>0</v>
      </c>
      <c r="I56" s="54">
        <f t="shared" si="0"/>
        <v>0</v>
      </c>
      <c r="J56" s="2"/>
      <c r="K56" s="31">
        <f t="shared" si="1"/>
        <v>0</v>
      </c>
    </row>
    <row r="57" spans="1:11" ht="19.5" thickBot="1" x14ac:dyDescent="0.35">
      <c r="A57" s="88" t="s">
        <v>420</v>
      </c>
      <c r="B57" s="45" t="s">
        <v>192</v>
      </c>
      <c r="C57" s="46"/>
      <c r="D57" s="47"/>
      <c r="E57" s="47"/>
      <c r="F57" s="51">
        <v>0</v>
      </c>
      <c r="G57" s="52">
        <v>0</v>
      </c>
      <c r="H57" s="93" cm="1">
        <f t="array" ref="H57">_xlfn.IFS(I57&lt;=0,0,I57&lt;=D57,1,I57&gt;D57,2)</f>
        <v>0</v>
      </c>
      <c r="I57" s="54">
        <f t="shared" si="0"/>
        <v>0</v>
      </c>
      <c r="J57" s="2"/>
      <c r="K57" s="31">
        <f t="shared" si="1"/>
        <v>0</v>
      </c>
    </row>
    <row r="58" spans="1:11" ht="19.5" thickBot="1" x14ac:dyDescent="0.35">
      <c r="A58" s="88" t="s">
        <v>421</v>
      </c>
      <c r="B58" s="45" t="s">
        <v>38</v>
      </c>
      <c r="C58" s="46" t="s">
        <v>347</v>
      </c>
      <c r="D58" s="47"/>
      <c r="E58" s="47"/>
      <c r="F58" s="51">
        <v>0</v>
      </c>
      <c r="G58" s="52">
        <v>0</v>
      </c>
      <c r="H58" s="93" cm="1">
        <f t="array" ref="H58">_xlfn.IFS(I58&lt;=0,0,I58&lt;=D58,1,I58&gt;D58,2)</f>
        <v>0</v>
      </c>
      <c r="I58" s="54">
        <f t="shared" si="0"/>
        <v>0</v>
      </c>
      <c r="J58" s="2"/>
      <c r="K58" s="31">
        <f t="shared" si="1"/>
        <v>0</v>
      </c>
    </row>
    <row r="59" spans="1:11" ht="19.5" thickBot="1" x14ac:dyDescent="0.35">
      <c r="A59" s="88" t="s">
        <v>422</v>
      </c>
      <c r="B59" s="45" t="s">
        <v>39</v>
      </c>
      <c r="C59" s="46"/>
      <c r="D59" s="47"/>
      <c r="E59" s="47"/>
      <c r="F59" s="51">
        <v>0</v>
      </c>
      <c r="G59" s="52">
        <v>0</v>
      </c>
      <c r="H59" s="93" cm="1">
        <f t="array" ref="H59">_xlfn.IFS(I59&lt;=0,0,I59&lt;=D59,1,I59&gt;D59,2)</f>
        <v>0</v>
      </c>
      <c r="I59" s="54">
        <f t="shared" si="0"/>
        <v>0</v>
      </c>
      <c r="J59" s="2"/>
      <c r="K59" s="31">
        <f t="shared" si="1"/>
        <v>0</v>
      </c>
    </row>
    <row r="60" spans="1:11" ht="19.5" thickBot="1" x14ac:dyDescent="0.35">
      <c r="A60" s="88" t="s">
        <v>423</v>
      </c>
      <c r="B60" s="45" t="s">
        <v>40</v>
      </c>
      <c r="C60" s="46"/>
      <c r="D60" s="47"/>
      <c r="E60" s="47"/>
      <c r="F60" s="51">
        <v>0</v>
      </c>
      <c r="G60" s="52">
        <v>0</v>
      </c>
      <c r="H60" s="93" cm="1">
        <f t="array" ref="H60">_xlfn.IFS(I60&lt;=0,0,I60&lt;=D60,1,I60&gt;D60,2)</f>
        <v>0</v>
      </c>
      <c r="I60" s="54">
        <f t="shared" si="0"/>
        <v>0</v>
      </c>
      <c r="J60" s="2"/>
      <c r="K60" s="31">
        <f t="shared" si="1"/>
        <v>0</v>
      </c>
    </row>
    <row r="61" spans="1:11" ht="19.5" thickBot="1" x14ac:dyDescent="0.35">
      <c r="A61" s="88" t="s">
        <v>424</v>
      </c>
      <c r="B61" s="45" t="s">
        <v>80</v>
      </c>
      <c r="C61" s="46"/>
      <c r="D61" s="47"/>
      <c r="E61" s="47"/>
      <c r="F61" s="51">
        <v>0</v>
      </c>
      <c r="G61" s="52">
        <v>0</v>
      </c>
      <c r="H61" s="93" cm="1">
        <f t="array" ref="H61">_xlfn.IFS(I61&lt;=0,0,I61&lt;=D61,1,I61&gt;D61,2)</f>
        <v>0</v>
      </c>
      <c r="I61" s="54">
        <f t="shared" si="0"/>
        <v>0</v>
      </c>
      <c r="J61" s="2"/>
      <c r="K61" s="31">
        <f t="shared" si="1"/>
        <v>0</v>
      </c>
    </row>
    <row r="62" spans="1:11" ht="19.5" thickBot="1" x14ac:dyDescent="0.35">
      <c r="A62" s="88" t="s">
        <v>425</v>
      </c>
      <c r="B62" s="45" t="s">
        <v>164</v>
      </c>
      <c r="C62" s="46" t="s">
        <v>349</v>
      </c>
      <c r="D62" s="47"/>
      <c r="E62" s="47"/>
      <c r="F62" s="51">
        <v>0</v>
      </c>
      <c r="G62" s="52">
        <v>0</v>
      </c>
      <c r="H62" s="93" cm="1">
        <f t="array" ref="H62">_xlfn.IFS(I62&lt;=0,0,I62&lt;=D62,1,I62&gt;D62,2)</f>
        <v>0</v>
      </c>
      <c r="I62" s="54">
        <f t="shared" si="0"/>
        <v>0</v>
      </c>
      <c r="J62" s="2"/>
      <c r="K62" s="31">
        <f t="shared" si="1"/>
        <v>0</v>
      </c>
    </row>
    <row r="63" spans="1:11" ht="19.5" thickBot="1" x14ac:dyDescent="0.35">
      <c r="A63" s="88" t="s">
        <v>426</v>
      </c>
      <c r="B63" s="45" t="s">
        <v>163</v>
      </c>
      <c r="C63" s="46" t="s">
        <v>349</v>
      </c>
      <c r="D63" s="47"/>
      <c r="E63" s="47"/>
      <c r="F63" s="51">
        <v>0</v>
      </c>
      <c r="G63" s="52">
        <v>0</v>
      </c>
      <c r="H63" s="93" cm="1">
        <f t="array" ref="H63">_xlfn.IFS(I63&lt;=0,0,I63&lt;=D63,1,I63&gt;D63,2)</f>
        <v>0</v>
      </c>
      <c r="I63" s="54">
        <f t="shared" si="0"/>
        <v>0</v>
      </c>
      <c r="J63" s="2"/>
      <c r="K63" s="31">
        <f t="shared" si="1"/>
        <v>0</v>
      </c>
    </row>
    <row r="64" spans="1:11" ht="19.5" thickBot="1" x14ac:dyDescent="0.35">
      <c r="A64" s="88" t="s">
        <v>427</v>
      </c>
      <c r="B64" s="45" t="s">
        <v>162</v>
      </c>
      <c r="C64" s="46" t="s">
        <v>349</v>
      </c>
      <c r="D64" s="47"/>
      <c r="E64" s="47"/>
      <c r="F64" s="51">
        <v>0</v>
      </c>
      <c r="G64" s="52">
        <v>0</v>
      </c>
      <c r="H64" s="93" cm="1">
        <f t="array" ref="H64">_xlfn.IFS(I64&lt;=0,0,I64&lt;=D64,1,I64&gt;D64,2)</f>
        <v>0</v>
      </c>
      <c r="I64" s="54">
        <f t="shared" si="0"/>
        <v>0</v>
      </c>
      <c r="J64" s="2"/>
      <c r="K64" s="31">
        <f t="shared" si="1"/>
        <v>0</v>
      </c>
    </row>
    <row r="65" spans="1:11" ht="19.5" thickBot="1" x14ac:dyDescent="0.35">
      <c r="A65" s="88" t="s">
        <v>428</v>
      </c>
      <c r="B65" s="45" t="s">
        <v>37</v>
      </c>
      <c r="C65" s="46" t="s">
        <v>350</v>
      </c>
      <c r="D65" s="47"/>
      <c r="E65" s="47"/>
      <c r="F65" s="51">
        <v>0</v>
      </c>
      <c r="G65" s="52">
        <v>0</v>
      </c>
      <c r="H65" s="93" cm="1">
        <f t="array" ref="H65">_xlfn.IFS(I65&lt;=0,0,I65&lt;=D65,1,I65&gt;D65,2)</f>
        <v>0</v>
      </c>
      <c r="I65" s="54">
        <f t="shared" si="0"/>
        <v>0</v>
      </c>
      <c r="J65" s="2"/>
      <c r="K65" s="31">
        <f t="shared" si="1"/>
        <v>0</v>
      </c>
    </row>
    <row r="66" spans="1:11" ht="19.5" thickBot="1" x14ac:dyDescent="0.35">
      <c r="A66" s="88" t="s">
        <v>429</v>
      </c>
      <c r="B66" s="45" t="s">
        <v>62</v>
      </c>
      <c r="C66" s="46" t="s">
        <v>349</v>
      </c>
      <c r="D66" s="47"/>
      <c r="E66" s="47"/>
      <c r="F66" s="51">
        <v>0</v>
      </c>
      <c r="G66" s="52">
        <v>0</v>
      </c>
      <c r="H66" s="93" cm="1">
        <f t="array" ref="H66">_xlfn.IFS(I66&lt;=0,0,I66&lt;=D66,1,I66&gt;D66,2)</f>
        <v>0</v>
      </c>
      <c r="I66" s="54">
        <f t="shared" si="0"/>
        <v>0</v>
      </c>
      <c r="J66" s="2"/>
      <c r="K66" s="31">
        <f t="shared" si="1"/>
        <v>0</v>
      </c>
    </row>
    <row r="67" spans="1:11" ht="19.5" thickBot="1" x14ac:dyDescent="0.35">
      <c r="A67" s="88" t="s">
        <v>430</v>
      </c>
      <c r="B67" s="45" t="s">
        <v>129</v>
      </c>
      <c r="C67" s="46" t="s">
        <v>347</v>
      </c>
      <c r="D67" s="47"/>
      <c r="E67" s="47"/>
      <c r="F67" s="51">
        <v>0</v>
      </c>
      <c r="G67" s="52">
        <v>0</v>
      </c>
      <c r="H67" s="93" cm="1">
        <f t="array" ref="H67">_xlfn.IFS(I67&lt;=0,0,I67&lt;=D67,1,I67&gt;D67,2)</f>
        <v>0</v>
      </c>
      <c r="I67" s="54">
        <f t="shared" si="0"/>
        <v>0</v>
      </c>
      <c r="J67" s="2"/>
      <c r="K67" s="31">
        <f t="shared" si="1"/>
        <v>0</v>
      </c>
    </row>
    <row r="68" spans="1:11" ht="19.5" thickBot="1" x14ac:dyDescent="0.35">
      <c r="A68" s="88" t="s">
        <v>431</v>
      </c>
      <c r="B68" s="45" t="s">
        <v>61</v>
      </c>
      <c r="C68" s="46" t="s">
        <v>348</v>
      </c>
      <c r="D68" s="47"/>
      <c r="E68" s="47"/>
      <c r="F68" s="51">
        <v>0</v>
      </c>
      <c r="G68" s="52">
        <v>0</v>
      </c>
      <c r="H68" s="93" cm="1">
        <f t="array" ref="H68">_xlfn.IFS(I68&lt;=0,0,I68&lt;=D68,1,I68&gt;D68,2)</f>
        <v>0</v>
      </c>
      <c r="I68" s="54">
        <f t="shared" si="0"/>
        <v>0</v>
      </c>
      <c r="J68" s="2"/>
      <c r="K68" s="31">
        <f t="shared" si="1"/>
        <v>0</v>
      </c>
    </row>
    <row r="69" spans="1:11" ht="19.5" thickBot="1" x14ac:dyDescent="0.35">
      <c r="A69" s="88" t="s">
        <v>432</v>
      </c>
      <c r="B69" s="45" t="s">
        <v>60</v>
      </c>
      <c r="C69" s="46" t="s">
        <v>348</v>
      </c>
      <c r="D69" s="47"/>
      <c r="E69" s="47"/>
      <c r="F69" s="51">
        <v>0</v>
      </c>
      <c r="G69" s="52">
        <v>0</v>
      </c>
      <c r="H69" s="93" cm="1">
        <f t="array" ref="H69">_xlfn.IFS(I69&lt;=0,0,I69&lt;=D69,1,I69&gt;D69,2)</f>
        <v>0</v>
      </c>
      <c r="I69" s="54">
        <f t="shared" si="0"/>
        <v>0</v>
      </c>
      <c r="J69" s="2"/>
      <c r="K69" s="31">
        <f t="shared" si="1"/>
        <v>0</v>
      </c>
    </row>
    <row r="70" spans="1:11" ht="19.5" thickBot="1" x14ac:dyDescent="0.35">
      <c r="A70" s="88" t="s">
        <v>433</v>
      </c>
      <c r="B70" s="45" t="s">
        <v>128</v>
      </c>
      <c r="C70" s="46" t="s">
        <v>347</v>
      </c>
      <c r="D70" s="47"/>
      <c r="E70" s="47"/>
      <c r="F70" s="51">
        <v>0</v>
      </c>
      <c r="G70" s="52">
        <v>0</v>
      </c>
      <c r="H70" s="93" cm="1">
        <f t="array" ref="H70">_xlfn.IFS(I70&lt;=0,0,I70&lt;=D70,1,I70&gt;D70,2)</f>
        <v>0</v>
      </c>
      <c r="I70" s="54">
        <f t="shared" ref="I70:I133" si="2">E70+(F70-G70)</f>
        <v>0</v>
      </c>
      <c r="J70" s="2"/>
      <c r="K70" s="31">
        <f t="shared" ref="K70:K133" si="3">I70*J70</f>
        <v>0</v>
      </c>
    </row>
    <row r="71" spans="1:11" ht="19.5" thickBot="1" x14ac:dyDescent="0.35">
      <c r="A71" s="88" t="s">
        <v>434</v>
      </c>
      <c r="B71" s="45" t="s">
        <v>101</v>
      </c>
      <c r="C71" s="46" t="s">
        <v>351</v>
      </c>
      <c r="D71" s="47"/>
      <c r="E71" s="47"/>
      <c r="F71" s="51">
        <v>0</v>
      </c>
      <c r="G71" s="52">
        <v>0</v>
      </c>
      <c r="H71" s="93" cm="1">
        <f t="array" ref="H71">_xlfn.IFS(I71&lt;=0,0,I71&lt;=D71,1,I71&gt;D71,2)</f>
        <v>0</v>
      </c>
      <c r="I71" s="54">
        <f t="shared" si="2"/>
        <v>0</v>
      </c>
      <c r="J71" s="2"/>
      <c r="K71" s="31">
        <f t="shared" si="3"/>
        <v>0</v>
      </c>
    </row>
    <row r="72" spans="1:11" ht="19.5" thickBot="1" x14ac:dyDescent="0.35">
      <c r="A72" s="88" t="s">
        <v>435</v>
      </c>
      <c r="B72" s="45" t="s">
        <v>108</v>
      </c>
      <c r="C72" s="46" t="s">
        <v>346</v>
      </c>
      <c r="D72" s="47"/>
      <c r="E72" s="47"/>
      <c r="F72" s="51">
        <v>0</v>
      </c>
      <c r="G72" s="52">
        <v>0</v>
      </c>
      <c r="H72" s="93" cm="1">
        <f t="array" ref="H72">_xlfn.IFS(I72&lt;=0,0,I72&lt;=D72,1,I72&gt;D72,2)</f>
        <v>0</v>
      </c>
      <c r="I72" s="54">
        <f t="shared" si="2"/>
        <v>0</v>
      </c>
      <c r="J72" s="2"/>
      <c r="K72" s="31">
        <f t="shared" si="3"/>
        <v>0</v>
      </c>
    </row>
    <row r="73" spans="1:11" ht="19.5" thickBot="1" x14ac:dyDescent="0.35">
      <c r="A73" s="88" t="s">
        <v>436</v>
      </c>
      <c r="B73" s="45" t="s">
        <v>171</v>
      </c>
      <c r="C73" s="46"/>
      <c r="D73" s="47"/>
      <c r="E73" s="47"/>
      <c r="F73" s="51">
        <v>0</v>
      </c>
      <c r="G73" s="52">
        <v>0</v>
      </c>
      <c r="H73" s="93" cm="1">
        <f t="array" ref="H73">_xlfn.IFS(I73&lt;=0,0,I73&lt;=D73,1,I73&gt;D73,2)</f>
        <v>0</v>
      </c>
      <c r="I73" s="54">
        <f t="shared" si="2"/>
        <v>0</v>
      </c>
      <c r="J73" s="2"/>
      <c r="K73" s="31">
        <f t="shared" si="3"/>
        <v>0</v>
      </c>
    </row>
    <row r="74" spans="1:11" ht="19.5" thickBot="1" x14ac:dyDescent="0.35">
      <c r="A74" s="88" t="s">
        <v>437</v>
      </c>
      <c r="B74" s="45" t="s">
        <v>22</v>
      </c>
      <c r="C74" s="46"/>
      <c r="D74" s="47"/>
      <c r="E74" s="47"/>
      <c r="F74" s="51">
        <v>0</v>
      </c>
      <c r="G74" s="52">
        <v>0</v>
      </c>
      <c r="H74" s="93" cm="1">
        <f t="array" ref="H74">_xlfn.IFS(I74&lt;=0,0,I74&lt;=D74,1,I74&gt;D74,2)</f>
        <v>0</v>
      </c>
      <c r="I74" s="54">
        <f t="shared" si="2"/>
        <v>0</v>
      </c>
      <c r="J74" s="2"/>
      <c r="K74" s="31">
        <f t="shared" si="3"/>
        <v>0</v>
      </c>
    </row>
    <row r="75" spans="1:11" ht="19.5" thickBot="1" x14ac:dyDescent="0.35">
      <c r="A75" s="88" t="s">
        <v>438</v>
      </c>
      <c r="B75" s="45" t="s">
        <v>243</v>
      </c>
      <c r="C75" s="46" t="s">
        <v>304</v>
      </c>
      <c r="D75" s="47"/>
      <c r="E75" s="47"/>
      <c r="F75" s="51">
        <v>0</v>
      </c>
      <c r="G75" s="52">
        <v>0</v>
      </c>
      <c r="H75" s="93" cm="1">
        <f t="array" ref="H75">_xlfn.IFS(I75&lt;=0,0,I75&lt;=D75,1,I75&gt;D75,2)</f>
        <v>0</v>
      </c>
      <c r="I75" s="54">
        <f t="shared" si="2"/>
        <v>0</v>
      </c>
      <c r="J75" s="2"/>
      <c r="K75" s="31">
        <f t="shared" si="3"/>
        <v>0</v>
      </c>
    </row>
    <row r="76" spans="1:11" ht="19.5" thickBot="1" x14ac:dyDescent="0.35">
      <c r="A76" s="88" t="s">
        <v>439</v>
      </c>
      <c r="B76" s="45" t="s">
        <v>242</v>
      </c>
      <c r="C76" s="46" t="s">
        <v>304</v>
      </c>
      <c r="D76" s="47"/>
      <c r="E76" s="47"/>
      <c r="F76" s="51">
        <v>0</v>
      </c>
      <c r="G76" s="52">
        <v>0</v>
      </c>
      <c r="H76" s="93" cm="1">
        <f t="array" ref="H76">_xlfn.IFS(I76&lt;=0,0,I76&lt;=D76,1,I76&gt;D76,2)</f>
        <v>0</v>
      </c>
      <c r="I76" s="54">
        <f t="shared" si="2"/>
        <v>0</v>
      </c>
      <c r="J76" s="2"/>
      <c r="K76" s="31">
        <f t="shared" si="3"/>
        <v>0</v>
      </c>
    </row>
    <row r="77" spans="1:11" ht="19.5" thickBot="1" x14ac:dyDescent="0.35">
      <c r="A77" s="88" t="s">
        <v>440</v>
      </c>
      <c r="B77" s="45" t="s">
        <v>35</v>
      </c>
      <c r="C77" s="46" t="s">
        <v>314</v>
      </c>
      <c r="D77" s="47"/>
      <c r="E77" s="47"/>
      <c r="F77" s="51">
        <v>0</v>
      </c>
      <c r="G77" s="52">
        <v>0</v>
      </c>
      <c r="H77" s="93" cm="1">
        <f t="array" ref="H77">_xlfn.IFS(I77&lt;=0,0,I77&lt;=D77,1,I77&gt;D77,2)</f>
        <v>0</v>
      </c>
      <c r="I77" s="54">
        <f t="shared" si="2"/>
        <v>0</v>
      </c>
      <c r="J77" s="2"/>
      <c r="K77" s="31">
        <f t="shared" si="3"/>
        <v>0</v>
      </c>
    </row>
    <row r="78" spans="1:11" ht="19.5" thickBot="1" x14ac:dyDescent="0.35">
      <c r="A78" s="88" t="s">
        <v>441</v>
      </c>
      <c r="B78" s="45" t="s">
        <v>224</v>
      </c>
      <c r="C78" s="46" t="s">
        <v>325</v>
      </c>
      <c r="D78" s="47"/>
      <c r="E78" s="47"/>
      <c r="F78" s="51">
        <v>0</v>
      </c>
      <c r="G78" s="52">
        <v>0</v>
      </c>
      <c r="H78" s="93" cm="1">
        <f t="array" ref="H78">_xlfn.IFS(I78&lt;=0,0,I78&lt;=D78,1,I78&gt;D78,2)</f>
        <v>0</v>
      </c>
      <c r="I78" s="54">
        <f t="shared" si="2"/>
        <v>0</v>
      </c>
      <c r="J78" s="2"/>
      <c r="K78" s="31">
        <f t="shared" si="3"/>
        <v>0</v>
      </c>
    </row>
    <row r="79" spans="1:11" ht="19.5" thickBot="1" x14ac:dyDescent="0.35">
      <c r="A79" s="88" t="s">
        <v>442</v>
      </c>
      <c r="B79" s="45" t="s">
        <v>65</v>
      </c>
      <c r="C79" s="46" t="s">
        <v>295</v>
      </c>
      <c r="D79" s="47"/>
      <c r="E79" s="47"/>
      <c r="F79" s="51">
        <v>0</v>
      </c>
      <c r="G79" s="52">
        <v>0</v>
      </c>
      <c r="H79" s="93" cm="1">
        <f t="array" ref="H79">_xlfn.IFS(I79&lt;=0,0,I79&lt;=D79,1,I79&gt;D79,2)</f>
        <v>0</v>
      </c>
      <c r="I79" s="54">
        <f t="shared" si="2"/>
        <v>0</v>
      </c>
      <c r="J79" s="2"/>
      <c r="K79" s="31">
        <f t="shared" si="3"/>
        <v>0</v>
      </c>
    </row>
    <row r="80" spans="1:11" ht="19.5" thickBot="1" x14ac:dyDescent="0.35">
      <c r="A80" s="88" t="s">
        <v>443</v>
      </c>
      <c r="B80" s="45" t="s">
        <v>190</v>
      </c>
      <c r="C80" s="46" t="s">
        <v>342</v>
      </c>
      <c r="D80" s="47"/>
      <c r="E80" s="47"/>
      <c r="F80" s="51">
        <v>0</v>
      </c>
      <c r="G80" s="52">
        <v>0</v>
      </c>
      <c r="H80" s="93" cm="1">
        <f t="array" ref="H80">_xlfn.IFS(I80&lt;=0,0,I80&lt;=D80,1,I80&gt;D80,2)</f>
        <v>0</v>
      </c>
      <c r="I80" s="54">
        <f t="shared" si="2"/>
        <v>0</v>
      </c>
      <c r="J80" s="2"/>
      <c r="K80" s="31">
        <f t="shared" si="3"/>
        <v>0</v>
      </c>
    </row>
    <row r="81" spans="1:11" ht="19.5" thickBot="1" x14ac:dyDescent="0.35">
      <c r="A81" s="88" t="s">
        <v>444</v>
      </c>
      <c r="B81" s="45" t="s">
        <v>189</v>
      </c>
      <c r="C81" s="46" t="s">
        <v>342</v>
      </c>
      <c r="D81" s="47"/>
      <c r="E81" s="47"/>
      <c r="F81" s="51">
        <v>0</v>
      </c>
      <c r="G81" s="52">
        <v>0</v>
      </c>
      <c r="H81" s="93" cm="1">
        <f t="array" ref="H81">_xlfn.IFS(I81&lt;=0,0,I81&lt;=D81,1,I81&gt;D81,2)</f>
        <v>0</v>
      </c>
      <c r="I81" s="54">
        <f t="shared" si="2"/>
        <v>0</v>
      </c>
      <c r="J81" s="2"/>
      <c r="K81" s="31">
        <f t="shared" si="3"/>
        <v>0</v>
      </c>
    </row>
    <row r="82" spans="1:11" ht="19.5" thickBot="1" x14ac:dyDescent="0.35">
      <c r="A82" s="88" t="s">
        <v>445</v>
      </c>
      <c r="B82" s="45" t="s">
        <v>241</v>
      </c>
      <c r="C82" s="46"/>
      <c r="D82" s="47"/>
      <c r="E82" s="47"/>
      <c r="F82" s="51">
        <v>0</v>
      </c>
      <c r="G82" s="52">
        <v>0</v>
      </c>
      <c r="H82" s="93" cm="1">
        <f t="array" ref="H82">_xlfn.IFS(I82&lt;=0,0,I82&lt;=D82,1,I82&gt;D82,2)</f>
        <v>0</v>
      </c>
      <c r="I82" s="54">
        <f t="shared" si="2"/>
        <v>0</v>
      </c>
      <c r="J82" s="2"/>
      <c r="K82" s="31">
        <f t="shared" si="3"/>
        <v>0</v>
      </c>
    </row>
    <row r="83" spans="1:11" ht="19.5" thickBot="1" x14ac:dyDescent="0.35">
      <c r="A83" s="88" t="s">
        <v>446</v>
      </c>
      <c r="B83" s="45" t="s">
        <v>113</v>
      </c>
      <c r="C83" s="46"/>
      <c r="D83" s="47"/>
      <c r="E83" s="47"/>
      <c r="F83" s="51">
        <v>0</v>
      </c>
      <c r="G83" s="52">
        <v>0</v>
      </c>
      <c r="H83" s="93" cm="1">
        <f t="array" ref="H83">_xlfn.IFS(I83&lt;=0,0,I83&lt;=D83,1,I83&gt;D83,2)</f>
        <v>0</v>
      </c>
      <c r="I83" s="54">
        <f t="shared" si="2"/>
        <v>0</v>
      </c>
      <c r="J83" s="2"/>
      <c r="K83" s="31">
        <f t="shared" si="3"/>
        <v>0</v>
      </c>
    </row>
    <row r="84" spans="1:11" ht="19.5" thickBot="1" x14ac:dyDescent="0.35">
      <c r="A84" s="88" t="s">
        <v>447</v>
      </c>
      <c r="B84" s="45" t="s">
        <v>177</v>
      </c>
      <c r="C84" s="46" t="s">
        <v>344</v>
      </c>
      <c r="D84" s="47"/>
      <c r="E84" s="47"/>
      <c r="F84" s="51">
        <v>0</v>
      </c>
      <c r="G84" s="52">
        <v>0</v>
      </c>
      <c r="H84" s="93" cm="1">
        <f t="array" ref="H84">_xlfn.IFS(I84&lt;=0,0,I84&lt;=D84,1,I84&gt;D84,2)</f>
        <v>0</v>
      </c>
      <c r="I84" s="54">
        <f t="shared" si="2"/>
        <v>0</v>
      </c>
      <c r="J84" s="2"/>
      <c r="K84" s="31">
        <f t="shared" si="3"/>
        <v>0</v>
      </c>
    </row>
    <row r="85" spans="1:11" ht="19.5" thickBot="1" x14ac:dyDescent="0.35">
      <c r="A85" s="88" t="s">
        <v>448</v>
      </c>
      <c r="B85" s="45" t="s">
        <v>178</v>
      </c>
      <c r="C85" s="46" t="s">
        <v>345</v>
      </c>
      <c r="D85" s="47"/>
      <c r="E85" s="47"/>
      <c r="F85" s="51">
        <v>0</v>
      </c>
      <c r="G85" s="52">
        <v>0</v>
      </c>
      <c r="H85" s="93" cm="1">
        <f t="array" ref="H85">_xlfn.IFS(I85&lt;=0,0,I85&lt;=D85,1,I85&gt;D85,2)</f>
        <v>0</v>
      </c>
      <c r="I85" s="54">
        <f t="shared" si="2"/>
        <v>0</v>
      </c>
      <c r="J85" s="2"/>
      <c r="K85" s="31">
        <f t="shared" si="3"/>
        <v>0</v>
      </c>
    </row>
    <row r="86" spans="1:11" ht="19.5" thickBot="1" x14ac:dyDescent="0.35">
      <c r="A86" s="88" t="s">
        <v>449</v>
      </c>
      <c r="B86" s="45" t="s">
        <v>124</v>
      </c>
      <c r="C86" s="46" t="s">
        <v>341</v>
      </c>
      <c r="D86" s="47"/>
      <c r="E86" s="47"/>
      <c r="F86" s="51">
        <v>0</v>
      </c>
      <c r="G86" s="52">
        <v>0</v>
      </c>
      <c r="H86" s="93" cm="1">
        <f t="array" ref="H86">_xlfn.IFS(I86&lt;=0,0,I86&lt;=D86,1,I86&gt;D86,2)</f>
        <v>0</v>
      </c>
      <c r="I86" s="54">
        <f t="shared" si="2"/>
        <v>0</v>
      </c>
      <c r="J86" s="2"/>
      <c r="K86" s="31">
        <f t="shared" si="3"/>
        <v>0</v>
      </c>
    </row>
    <row r="87" spans="1:11" ht="19.5" thickBot="1" x14ac:dyDescent="0.35">
      <c r="A87" s="88" t="s">
        <v>450</v>
      </c>
      <c r="B87" s="45" t="s">
        <v>41</v>
      </c>
      <c r="C87" s="46"/>
      <c r="D87" s="47"/>
      <c r="E87" s="47"/>
      <c r="F87" s="51">
        <v>0</v>
      </c>
      <c r="G87" s="52">
        <v>0</v>
      </c>
      <c r="H87" s="93" cm="1">
        <f t="array" ref="H87">_xlfn.IFS(I87&lt;=0,0,I87&lt;=D87,1,I87&gt;D87,2)</f>
        <v>0</v>
      </c>
      <c r="I87" s="54">
        <f t="shared" si="2"/>
        <v>0</v>
      </c>
      <c r="J87" s="2"/>
      <c r="K87" s="31">
        <f t="shared" si="3"/>
        <v>0</v>
      </c>
    </row>
    <row r="88" spans="1:11" ht="19.5" thickBot="1" x14ac:dyDescent="0.35">
      <c r="A88" s="88" t="s">
        <v>451</v>
      </c>
      <c r="B88" s="45" t="s">
        <v>42</v>
      </c>
      <c r="C88" s="46"/>
      <c r="D88" s="47"/>
      <c r="E88" s="47"/>
      <c r="F88" s="51">
        <v>0</v>
      </c>
      <c r="G88" s="52">
        <v>0</v>
      </c>
      <c r="H88" s="93" cm="1">
        <f t="array" ref="H88">_xlfn.IFS(I88&lt;=0,0,I88&lt;=D88,1,I88&gt;D88,2)</f>
        <v>0</v>
      </c>
      <c r="I88" s="54">
        <f t="shared" si="2"/>
        <v>0</v>
      </c>
      <c r="J88" s="2"/>
      <c r="K88" s="31">
        <f t="shared" si="3"/>
        <v>0</v>
      </c>
    </row>
    <row r="89" spans="1:11" ht="19.5" thickBot="1" x14ac:dyDescent="0.35">
      <c r="A89" s="88" t="s">
        <v>452</v>
      </c>
      <c r="B89" s="45" t="s">
        <v>205</v>
      </c>
      <c r="C89" s="46"/>
      <c r="D89" s="47"/>
      <c r="E89" s="47"/>
      <c r="F89" s="51">
        <v>0</v>
      </c>
      <c r="G89" s="52">
        <v>0</v>
      </c>
      <c r="H89" s="93" cm="1">
        <f t="array" ref="H89">_xlfn.IFS(I89&lt;=0,0,I89&lt;=D89,1,I89&gt;D89,2)</f>
        <v>0</v>
      </c>
      <c r="I89" s="54">
        <f t="shared" si="2"/>
        <v>0</v>
      </c>
      <c r="J89" s="2"/>
      <c r="K89" s="31">
        <f t="shared" si="3"/>
        <v>0</v>
      </c>
    </row>
    <row r="90" spans="1:11" ht="19.5" thickBot="1" x14ac:dyDescent="0.35">
      <c r="A90" s="88" t="s">
        <v>453</v>
      </c>
      <c r="B90" s="45" t="s">
        <v>204</v>
      </c>
      <c r="C90" s="46"/>
      <c r="D90" s="47"/>
      <c r="E90" s="47"/>
      <c r="F90" s="51">
        <v>0</v>
      </c>
      <c r="G90" s="52">
        <v>0</v>
      </c>
      <c r="H90" s="93" cm="1">
        <f t="array" ref="H90">_xlfn.IFS(I90&lt;=0,0,I90&lt;=D90,1,I90&gt;D90,2)</f>
        <v>0</v>
      </c>
      <c r="I90" s="54">
        <f t="shared" si="2"/>
        <v>0</v>
      </c>
      <c r="J90" s="2"/>
      <c r="K90" s="31">
        <f t="shared" si="3"/>
        <v>0</v>
      </c>
    </row>
    <row r="91" spans="1:11" ht="19.5" thickBot="1" x14ac:dyDescent="0.35">
      <c r="A91" s="88" t="s">
        <v>454</v>
      </c>
      <c r="B91" s="45" t="s">
        <v>144</v>
      </c>
      <c r="C91" s="46" t="s">
        <v>340</v>
      </c>
      <c r="D91" s="47"/>
      <c r="E91" s="47"/>
      <c r="F91" s="51">
        <v>0</v>
      </c>
      <c r="G91" s="52">
        <v>0</v>
      </c>
      <c r="H91" s="93" cm="1">
        <f t="array" ref="H91">_xlfn.IFS(I91&lt;=0,0,I91&lt;=D91,1,I91&gt;D91,2)</f>
        <v>0</v>
      </c>
      <c r="I91" s="54">
        <f t="shared" si="2"/>
        <v>0</v>
      </c>
      <c r="J91" s="2"/>
      <c r="K91" s="31">
        <f t="shared" si="3"/>
        <v>0</v>
      </c>
    </row>
    <row r="92" spans="1:11" ht="19.5" thickBot="1" x14ac:dyDescent="0.35">
      <c r="A92" s="88" t="s">
        <v>455</v>
      </c>
      <c r="B92" s="45" t="s">
        <v>240</v>
      </c>
      <c r="C92" s="46"/>
      <c r="D92" s="47"/>
      <c r="E92" s="47"/>
      <c r="F92" s="51">
        <v>0</v>
      </c>
      <c r="G92" s="52">
        <v>0</v>
      </c>
      <c r="H92" s="93" cm="1">
        <f t="array" ref="H92">_xlfn.IFS(I92&lt;=0,0,I92&lt;=D92,1,I92&gt;D92,2)</f>
        <v>0</v>
      </c>
      <c r="I92" s="54">
        <f t="shared" si="2"/>
        <v>0</v>
      </c>
      <c r="J92" s="2"/>
      <c r="K92" s="31">
        <f t="shared" si="3"/>
        <v>0</v>
      </c>
    </row>
    <row r="93" spans="1:11" ht="19.5" thickBot="1" x14ac:dyDescent="0.35">
      <c r="A93" s="88" t="s">
        <v>456</v>
      </c>
      <c r="B93" s="45" t="s">
        <v>246</v>
      </c>
      <c r="C93" s="46" t="s">
        <v>339</v>
      </c>
      <c r="D93" s="47"/>
      <c r="E93" s="47"/>
      <c r="F93" s="51">
        <v>0</v>
      </c>
      <c r="G93" s="52">
        <v>0</v>
      </c>
      <c r="H93" s="93" cm="1">
        <f t="array" ref="H93">_xlfn.IFS(I93&lt;=0,0,I93&lt;=D93,1,I93&gt;D93,2)</f>
        <v>0</v>
      </c>
      <c r="I93" s="54">
        <f t="shared" si="2"/>
        <v>0</v>
      </c>
      <c r="J93" s="2"/>
      <c r="K93" s="31">
        <f t="shared" si="3"/>
        <v>0</v>
      </c>
    </row>
    <row r="94" spans="1:11" ht="19.5" thickBot="1" x14ac:dyDescent="0.35">
      <c r="A94" s="88" t="s">
        <v>457</v>
      </c>
      <c r="B94" s="45" t="s">
        <v>213</v>
      </c>
      <c r="C94" s="46" t="s">
        <v>338</v>
      </c>
      <c r="D94" s="47"/>
      <c r="E94" s="47"/>
      <c r="F94" s="51">
        <v>0</v>
      </c>
      <c r="G94" s="52">
        <v>0</v>
      </c>
      <c r="H94" s="93" cm="1">
        <f t="array" ref="H94">_xlfn.IFS(I94&lt;=0,0,I94&lt;=D94,1,I94&gt;D94,2)</f>
        <v>0</v>
      </c>
      <c r="I94" s="54">
        <f t="shared" si="2"/>
        <v>0</v>
      </c>
      <c r="J94" s="2"/>
      <c r="K94" s="31">
        <f t="shared" si="3"/>
        <v>0</v>
      </c>
    </row>
    <row r="95" spans="1:11" ht="19.5" thickBot="1" x14ac:dyDescent="0.35">
      <c r="A95" s="88" t="s">
        <v>458</v>
      </c>
      <c r="B95" s="45" t="s">
        <v>203</v>
      </c>
      <c r="C95" s="46" t="s">
        <v>337</v>
      </c>
      <c r="D95" s="47"/>
      <c r="E95" s="47"/>
      <c r="F95" s="51">
        <v>0</v>
      </c>
      <c r="G95" s="52">
        <v>0</v>
      </c>
      <c r="H95" s="93" cm="1">
        <f t="array" ref="H95">_xlfn.IFS(I95&lt;=0,0,I95&lt;=D95,1,I95&gt;D95,2)</f>
        <v>0</v>
      </c>
      <c r="I95" s="54">
        <f t="shared" si="2"/>
        <v>0</v>
      </c>
      <c r="J95" s="2"/>
      <c r="K95" s="31">
        <f t="shared" si="3"/>
        <v>0</v>
      </c>
    </row>
    <row r="96" spans="1:11" ht="19.5" thickBot="1" x14ac:dyDescent="0.35">
      <c r="A96" s="88" t="s">
        <v>459</v>
      </c>
      <c r="B96" s="45" t="s">
        <v>132</v>
      </c>
      <c r="C96" s="46" t="s">
        <v>336</v>
      </c>
      <c r="D96" s="47"/>
      <c r="E96" s="47"/>
      <c r="F96" s="51">
        <v>0</v>
      </c>
      <c r="G96" s="52">
        <v>0</v>
      </c>
      <c r="H96" s="93" cm="1">
        <f t="array" ref="H96">_xlfn.IFS(I96&lt;=0,0,I96&lt;=D96,1,I96&gt;D96,2)</f>
        <v>0</v>
      </c>
      <c r="I96" s="54">
        <f t="shared" si="2"/>
        <v>0</v>
      </c>
      <c r="J96" s="2"/>
      <c r="K96" s="31">
        <f t="shared" si="3"/>
        <v>0</v>
      </c>
    </row>
    <row r="97" spans="1:11" ht="19.5" thickBot="1" x14ac:dyDescent="0.35">
      <c r="A97" s="88" t="s">
        <v>460</v>
      </c>
      <c r="B97" s="45" t="s">
        <v>131</v>
      </c>
      <c r="C97" s="46" t="s">
        <v>335</v>
      </c>
      <c r="D97" s="47"/>
      <c r="E97" s="47"/>
      <c r="F97" s="51">
        <v>0</v>
      </c>
      <c r="G97" s="52">
        <v>0</v>
      </c>
      <c r="H97" s="93" cm="1">
        <f t="array" ref="H97">_xlfn.IFS(I97&lt;=0,0,I97&lt;=D97,1,I97&gt;D97,2)</f>
        <v>0</v>
      </c>
      <c r="I97" s="54">
        <f t="shared" si="2"/>
        <v>0</v>
      </c>
      <c r="J97" s="2"/>
      <c r="K97" s="31">
        <f t="shared" si="3"/>
        <v>0</v>
      </c>
    </row>
    <row r="98" spans="1:11" ht="19.5" thickBot="1" x14ac:dyDescent="0.35">
      <c r="A98" s="88" t="s">
        <v>461</v>
      </c>
      <c r="B98" s="45" t="s">
        <v>225</v>
      </c>
      <c r="C98" s="46"/>
      <c r="D98" s="47"/>
      <c r="E98" s="47"/>
      <c r="F98" s="51">
        <v>0</v>
      </c>
      <c r="G98" s="52">
        <v>0</v>
      </c>
      <c r="H98" s="93" cm="1">
        <f t="array" ref="H98">_xlfn.IFS(I98&lt;=0,0,I98&lt;=D98,1,I98&gt;D98,2)</f>
        <v>0</v>
      </c>
      <c r="I98" s="54">
        <f t="shared" si="2"/>
        <v>0</v>
      </c>
      <c r="J98" s="2"/>
      <c r="K98" s="31">
        <f t="shared" si="3"/>
        <v>0</v>
      </c>
    </row>
    <row r="99" spans="1:11" ht="19.5" thickBot="1" x14ac:dyDescent="0.35">
      <c r="A99" s="88" t="s">
        <v>462</v>
      </c>
      <c r="B99" s="45" t="s">
        <v>197</v>
      </c>
      <c r="C99" s="46"/>
      <c r="D99" s="47"/>
      <c r="E99" s="47"/>
      <c r="F99" s="51">
        <v>0</v>
      </c>
      <c r="G99" s="52">
        <v>0</v>
      </c>
      <c r="H99" s="93" cm="1">
        <f t="array" ref="H99">_xlfn.IFS(I99&lt;=0,0,I99&lt;=D99,1,I99&gt;D99,2)</f>
        <v>0</v>
      </c>
      <c r="I99" s="54">
        <f t="shared" si="2"/>
        <v>0</v>
      </c>
      <c r="J99" s="2"/>
      <c r="K99" s="31">
        <f t="shared" si="3"/>
        <v>0</v>
      </c>
    </row>
    <row r="100" spans="1:11" ht="19.5" thickBot="1" x14ac:dyDescent="0.35">
      <c r="A100" s="88" t="s">
        <v>463</v>
      </c>
      <c r="B100" s="45" t="s">
        <v>249</v>
      </c>
      <c r="C100" s="46"/>
      <c r="D100" s="47"/>
      <c r="E100" s="47"/>
      <c r="F100" s="51">
        <v>0</v>
      </c>
      <c r="G100" s="52">
        <v>0</v>
      </c>
      <c r="H100" s="93" cm="1">
        <f t="array" ref="H100">_xlfn.IFS(I100&lt;=0,0,I100&lt;=D100,1,I100&gt;D100,2)</f>
        <v>0</v>
      </c>
      <c r="I100" s="54">
        <f t="shared" si="2"/>
        <v>0</v>
      </c>
      <c r="J100" s="2"/>
      <c r="K100" s="31">
        <f t="shared" si="3"/>
        <v>0</v>
      </c>
    </row>
    <row r="101" spans="1:11" ht="19.5" thickBot="1" x14ac:dyDescent="0.35">
      <c r="A101" s="88" t="s">
        <v>464</v>
      </c>
      <c r="B101" s="45" t="s">
        <v>92</v>
      </c>
      <c r="C101" s="46"/>
      <c r="D101" s="47"/>
      <c r="E101" s="47"/>
      <c r="F101" s="51">
        <v>0</v>
      </c>
      <c r="G101" s="52">
        <v>0</v>
      </c>
      <c r="H101" s="93" cm="1">
        <f t="array" ref="H101">_xlfn.IFS(I101&lt;=0,0,I101&lt;=D101,1,I101&gt;D101,2)</f>
        <v>0</v>
      </c>
      <c r="I101" s="54">
        <f t="shared" si="2"/>
        <v>0</v>
      </c>
      <c r="J101" s="2"/>
      <c r="K101" s="31">
        <f t="shared" si="3"/>
        <v>0</v>
      </c>
    </row>
    <row r="102" spans="1:11" ht="19.5" thickBot="1" x14ac:dyDescent="0.35">
      <c r="A102" s="88" t="s">
        <v>465</v>
      </c>
      <c r="B102" s="45" t="s">
        <v>207</v>
      </c>
      <c r="C102" s="46"/>
      <c r="D102" s="47"/>
      <c r="E102" s="47"/>
      <c r="F102" s="51">
        <v>0</v>
      </c>
      <c r="G102" s="52">
        <v>0</v>
      </c>
      <c r="H102" s="93" cm="1">
        <f t="array" ref="H102">_xlfn.IFS(I102&lt;=0,0,I102&lt;=D102,1,I102&gt;D102,2)</f>
        <v>0</v>
      </c>
      <c r="I102" s="54">
        <f t="shared" si="2"/>
        <v>0</v>
      </c>
      <c r="J102" s="2"/>
      <c r="K102" s="31">
        <f t="shared" si="3"/>
        <v>0</v>
      </c>
    </row>
    <row r="103" spans="1:11" ht="19.5" thickBot="1" x14ac:dyDescent="0.35">
      <c r="A103" s="88" t="s">
        <v>466</v>
      </c>
      <c r="B103" s="45" t="s">
        <v>206</v>
      </c>
      <c r="C103" s="46"/>
      <c r="D103" s="47"/>
      <c r="E103" s="47"/>
      <c r="F103" s="51">
        <v>0</v>
      </c>
      <c r="G103" s="52">
        <v>0</v>
      </c>
      <c r="H103" s="93" cm="1">
        <f t="array" ref="H103">_xlfn.IFS(I103&lt;=0,0,I103&lt;=D103,1,I103&gt;D103,2)</f>
        <v>0</v>
      </c>
      <c r="I103" s="54">
        <f t="shared" si="2"/>
        <v>0</v>
      </c>
      <c r="J103" s="2"/>
      <c r="K103" s="31">
        <f t="shared" si="3"/>
        <v>0</v>
      </c>
    </row>
    <row r="104" spans="1:11" ht="19.5" thickBot="1" x14ac:dyDescent="0.35">
      <c r="A104" s="88" t="s">
        <v>467</v>
      </c>
      <c r="B104" s="45" t="s">
        <v>238</v>
      </c>
      <c r="C104" s="46" t="s">
        <v>334</v>
      </c>
      <c r="D104" s="47"/>
      <c r="E104" s="47"/>
      <c r="F104" s="51">
        <v>0</v>
      </c>
      <c r="G104" s="52">
        <v>0</v>
      </c>
      <c r="H104" s="93" cm="1">
        <f t="array" ref="H104">_xlfn.IFS(I104&lt;=0,0,I104&lt;=D104,1,I104&gt;D104,2)</f>
        <v>0</v>
      </c>
      <c r="I104" s="54">
        <f t="shared" si="2"/>
        <v>0</v>
      </c>
      <c r="J104" s="2"/>
      <c r="K104" s="31">
        <f t="shared" si="3"/>
        <v>0</v>
      </c>
    </row>
    <row r="105" spans="1:11" ht="19.5" thickBot="1" x14ac:dyDescent="0.35">
      <c r="A105" s="88" t="s">
        <v>468</v>
      </c>
      <c r="B105" s="45" t="s">
        <v>126</v>
      </c>
      <c r="C105" s="46" t="s">
        <v>333</v>
      </c>
      <c r="D105" s="47"/>
      <c r="E105" s="47"/>
      <c r="F105" s="51">
        <v>0</v>
      </c>
      <c r="G105" s="52">
        <v>0</v>
      </c>
      <c r="H105" s="93" cm="1">
        <f t="array" ref="H105">_xlfn.IFS(I105&lt;=0,0,I105&lt;=D105,1,I105&gt;D105,2)</f>
        <v>0</v>
      </c>
      <c r="I105" s="54">
        <f t="shared" si="2"/>
        <v>0</v>
      </c>
      <c r="J105" s="2"/>
      <c r="K105" s="31">
        <f t="shared" si="3"/>
        <v>0</v>
      </c>
    </row>
    <row r="106" spans="1:11" ht="19.5" thickBot="1" x14ac:dyDescent="0.35">
      <c r="A106" s="88" t="s">
        <v>469</v>
      </c>
      <c r="B106" s="45" t="s">
        <v>20</v>
      </c>
      <c r="C106" s="46"/>
      <c r="D106" s="47"/>
      <c r="E106" s="47"/>
      <c r="F106" s="51">
        <v>0</v>
      </c>
      <c r="G106" s="52">
        <v>0</v>
      </c>
      <c r="H106" s="93" cm="1">
        <f t="array" ref="H106">_xlfn.IFS(I106&lt;=0,0,I106&lt;=D106,1,I106&gt;D106,2)</f>
        <v>0</v>
      </c>
      <c r="I106" s="54">
        <f t="shared" si="2"/>
        <v>0</v>
      </c>
      <c r="J106" s="2"/>
      <c r="K106" s="31">
        <f t="shared" si="3"/>
        <v>0</v>
      </c>
    </row>
    <row r="107" spans="1:11" ht="19.5" thickBot="1" x14ac:dyDescent="0.35">
      <c r="A107" s="88" t="s">
        <v>470</v>
      </c>
      <c r="B107" s="45" t="s">
        <v>21</v>
      </c>
      <c r="C107" s="46"/>
      <c r="D107" s="47"/>
      <c r="E107" s="47"/>
      <c r="F107" s="51">
        <v>0</v>
      </c>
      <c r="G107" s="52">
        <v>0</v>
      </c>
      <c r="H107" s="93" cm="1">
        <f t="array" ref="H107">_xlfn.IFS(I107&lt;=0,0,I107&lt;=D107,1,I107&gt;D107,2)</f>
        <v>0</v>
      </c>
      <c r="I107" s="54">
        <f t="shared" si="2"/>
        <v>0</v>
      </c>
      <c r="J107" s="2"/>
      <c r="K107" s="31">
        <f t="shared" si="3"/>
        <v>0</v>
      </c>
    </row>
    <row r="108" spans="1:11" ht="19.5" thickBot="1" x14ac:dyDescent="0.35">
      <c r="A108" s="88" t="s">
        <v>471</v>
      </c>
      <c r="B108" s="45" t="s">
        <v>19</v>
      </c>
      <c r="C108" s="46"/>
      <c r="D108" s="47"/>
      <c r="E108" s="47"/>
      <c r="F108" s="51">
        <v>0</v>
      </c>
      <c r="G108" s="52">
        <v>0</v>
      </c>
      <c r="H108" s="93" cm="1">
        <f t="array" ref="H108">_xlfn.IFS(I108&lt;=0,0,I108&lt;=D108,1,I108&gt;D108,2)</f>
        <v>0</v>
      </c>
      <c r="I108" s="54">
        <f t="shared" si="2"/>
        <v>0</v>
      </c>
      <c r="J108" s="2"/>
      <c r="K108" s="31">
        <f t="shared" si="3"/>
        <v>0</v>
      </c>
    </row>
    <row r="109" spans="1:11" ht="19.5" thickBot="1" x14ac:dyDescent="0.35">
      <c r="A109" s="88" t="s">
        <v>472</v>
      </c>
      <c r="B109" s="45" t="s">
        <v>130</v>
      </c>
      <c r="C109" s="46"/>
      <c r="D109" s="47"/>
      <c r="E109" s="47"/>
      <c r="F109" s="51">
        <v>0</v>
      </c>
      <c r="G109" s="52">
        <v>0</v>
      </c>
      <c r="H109" s="93" cm="1">
        <f t="array" ref="H109">_xlfn.IFS(I109&lt;=0,0,I109&lt;=D109,1,I109&gt;D109,2)</f>
        <v>0</v>
      </c>
      <c r="I109" s="54">
        <f t="shared" si="2"/>
        <v>0</v>
      </c>
      <c r="J109" s="2"/>
      <c r="K109" s="31">
        <f t="shared" si="3"/>
        <v>0</v>
      </c>
    </row>
    <row r="110" spans="1:11" ht="19.5" thickBot="1" x14ac:dyDescent="0.35">
      <c r="A110" s="88" t="s">
        <v>473</v>
      </c>
      <c r="B110" s="45" t="s">
        <v>111</v>
      </c>
      <c r="C110" s="46" t="s">
        <v>332</v>
      </c>
      <c r="D110" s="47"/>
      <c r="E110" s="47"/>
      <c r="F110" s="51">
        <v>0</v>
      </c>
      <c r="G110" s="52">
        <v>0</v>
      </c>
      <c r="H110" s="93" cm="1">
        <f t="array" ref="H110">_xlfn.IFS(I110&lt;=0,0,I110&lt;=D110,1,I110&gt;D110,2)</f>
        <v>0</v>
      </c>
      <c r="I110" s="54">
        <f t="shared" si="2"/>
        <v>0</v>
      </c>
      <c r="J110" s="2"/>
      <c r="K110" s="31">
        <f t="shared" si="3"/>
        <v>0</v>
      </c>
    </row>
    <row r="111" spans="1:11" ht="19.5" thickBot="1" x14ac:dyDescent="0.35">
      <c r="A111" s="88" t="s">
        <v>474</v>
      </c>
      <c r="B111" s="45" t="s">
        <v>112</v>
      </c>
      <c r="C111" s="46"/>
      <c r="D111" s="47"/>
      <c r="E111" s="47"/>
      <c r="F111" s="51">
        <v>0</v>
      </c>
      <c r="G111" s="52">
        <v>0</v>
      </c>
      <c r="H111" s="93" cm="1">
        <f t="array" ref="H111">_xlfn.IFS(I111&lt;=0,0,I111&lt;=D111,1,I111&gt;D111,2)</f>
        <v>0</v>
      </c>
      <c r="I111" s="54">
        <f t="shared" si="2"/>
        <v>0</v>
      </c>
      <c r="J111" s="2"/>
      <c r="K111" s="31">
        <f t="shared" si="3"/>
        <v>0</v>
      </c>
    </row>
    <row r="112" spans="1:11" ht="19.5" thickBot="1" x14ac:dyDescent="0.35">
      <c r="A112" s="88" t="s">
        <v>475</v>
      </c>
      <c r="B112" s="45" t="s">
        <v>125</v>
      </c>
      <c r="C112" s="46" t="s">
        <v>331</v>
      </c>
      <c r="D112" s="47"/>
      <c r="E112" s="47"/>
      <c r="F112" s="51">
        <v>0</v>
      </c>
      <c r="G112" s="52">
        <v>0</v>
      </c>
      <c r="H112" s="93" cm="1">
        <f t="array" ref="H112">_xlfn.IFS(I112&lt;=0,0,I112&lt;=D112,1,I112&gt;D112,2)</f>
        <v>0</v>
      </c>
      <c r="I112" s="54">
        <f t="shared" si="2"/>
        <v>0</v>
      </c>
      <c r="J112" s="2"/>
      <c r="K112" s="31">
        <f t="shared" si="3"/>
        <v>0</v>
      </c>
    </row>
    <row r="113" spans="1:11" ht="19.5" thickBot="1" x14ac:dyDescent="0.35">
      <c r="A113" s="88" t="s">
        <v>476</v>
      </c>
      <c r="B113" s="45" t="s">
        <v>122</v>
      </c>
      <c r="C113" s="46" t="s">
        <v>330</v>
      </c>
      <c r="D113" s="47"/>
      <c r="E113" s="47"/>
      <c r="F113" s="51">
        <v>0</v>
      </c>
      <c r="G113" s="52">
        <v>0</v>
      </c>
      <c r="H113" s="93" cm="1">
        <f t="array" ref="H113">_xlfn.IFS(I113&lt;=0,0,I113&lt;=D113,1,I113&gt;D113,2)</f>
        <v>0</v>
      </c>
      <c r="I113" s="54">
        <f t="shared" si="2"/>
        <v>0</v>
      </c>
      <c r="J113" s="2"/>
      <c r="K113" s="31">
        <f t="shared" si="3"/>
        <v>0</v>
      </c>
    </row>
    <row r="114" spans="1:11" ht="19.5" thickBot="1" x14ac:dyDescent="0.35">
      <c r="A114" s="88" t="s">
        <v>477</v>
      </c>
      <c r="B114" s="45" t="s">
        <v>57</v>
      </c>
      <c r="C114" s="46" t="s">
        <v>329</v>
      </c>
      <c r="D114" s="47"/>
      <c r="E114" s="47"/>
      <c r="F114" s="51">
        <v>0</v>
      </c>
      <c r="G114" s="52">
        <v>0</v>
      </c>
      <c r="H114" s="93" cm="1">
        <f t="array" ref="H114">_xlfn.IFS(I114&lt;=0,0,I114&lt;=D114,1,I114&gt;D114,2)</f>
        <v>0</v>
      </c>
      <c r="I114" s="54">
        <f t="shared" si="2"/>
        <v>0</v>
      </c>
      <c r="J114" s="2"/>
      <c r="K114" s="31">
        <f t="shared" si="3"/>
        <v>0</v>
      </c>
    </row>
    <row r="115" spans="1:11" ht="19.5" thickBot="1" x14ac:dyDescent="0.35">
      <c r="A115" s="88" t="s">
        <v>478</v>
      </c>
      <c r="B115" s="45" t="s">
        <v>56</v>
      </c>
      <c r="C115" s="46" t="s">
        <v>329</v>
      </c>
      <c r="D115" s="47"/>
      <c r="E115" s="47"/>
      <c r="F115" s="51">
        <v>0</v>
      </c>
      <c r="G115" s="52">
        <v>0</v>
      </c>
      <c r="H115" s="93" cm="1">
        <f t="array" ref="H115">_xlfn.IFS(I115&lt;=0,0,I115&lt;=D115,1,I115&gt;D115,2)</f>
        <v>0</v>
      </c>
      <c r="I115" s="54">
        <f t="shared" si="2"/>
        <v>0</v>
      </c>
      <c r="J115" s="2"/>
      <c r="K115" s="31">
        <f t="shared" si="3"/>
        <v>0</v>
      </c>
    </row>
    <row r="116" spans="1:11" ht="19.5" thickBot="1" x14ac:dyDescent="0.35">
      <c r="A116" s="88" t="s">
        <v>479</v>
      </c>
      <c r="B116" s="45" t="s">
        <v>13</v>
      </c>
      <c r="C116" s="46" t="s">
        <v>328</v>
      </c>
      <c r="D116" s="47"/>
      <c r="E116" s="47"/>
      <c r="F116" s="51">
        <v>0</v>
      </c>
      <c r="G116" s="52">
        <v>0</v>
      </c>
      <c r="H116" s="93" cm="1">
        <f t="array" ref="H116">_xlfn.IFS(I116&lt;=0,0,I116&lt;=D116,1,I116&gt;D116,2)</f>
        <v>0</v>
      </c>
      <c r="I116" s="54">
        <f t="shared" si="2"/>
        <v>0</v>
      </c>
      <c r="J116" s="2"/>
      <c r="K116" s="31">
        <f t="shared" si="3"/>
        <v>0</v>
      </c>
    </row>
    <row r="117" spans="1:11" ht="19.5" thickBot="1" x14ac:dyDescent="0.35">
      <c r="A117" s="88" t="s">
        <v>480</v>
      </c>
      <c r="B117" s="45" t="s">
        <v>14</v>
      </c>
      <c r="C117" s="46" t="s">
        <v>327</v>
      </c>
      <c r="D117" s="47"/>
      <c r="E117" s="47"/>
      <c r="F117" s="51">
        <v>0</v>
      </c>
      <c r="G117" s="52">
        <v>0</v>
      </c>
      <c r="H117" s="93" cm="1">
        <f t="array" ref="H117">_xlfn.IFS(I117&lt;=0,0,I117&lt;=D117,1,I117&gt;D117,2)</f>
        <v>0</v>
      </c>
      <c r="I117" s="54">
        <f t="shared" si="2"/>
        <v>0</v>
      </c>
      <c r="J117" s="2"/>
      <c r="K117" s="31">
        <f t="shared" si="3"/>
        <v>0</v>
      </c>
    </row>
    <row r="118" spans="1:11" ht="19.5" thickBot="1" x14ac:dyDescent="0.35">
      <c r="A118" s="88" t="s">
        <v>481</v>
      </c>
      <c r="B118" s="45" t="s">
        <v>15</v>
      </c>
      <c r="C118" s="46" t="s">
        <v>326</v>
      </c>
      <c r="D118" s="47"/>
      <c r="E118" s="47"/>
      <c r="F118" s="51">
        <v>0</v>
      </c>
      <c r="G118" s="52">
        <v>0</v>
      </c>
      <c r="H118" s="93" cm="1">
        <f t="array" ref="H118">_xlfn.IFS(I118&lt;=0,0,I118&lt;=D118,1,I118&gt;D118,2)</f>
        <v>0</v>
      </c>
      <c r="I118" s="54">
        <f t="shared" si="2"/>
        <v>0</v>
      </c>
      <c r="J118" s="2"/>
      <c r="K118" s="31">
        <f t="shared" si="3"/>
        <v>0</v>
      </c>
    </row>
    <row r="119" spans="1:11" ht="19.5" thickBot="1" x14ac:dyDescent="0.35">
      <c r="A119" s="88" t="s">
        <v>482</v>
      </c>
      <c r="B119" s="45" t="s">
        <v>91</v>
      </c>
      <c r="C119" s="46"/>
      <c r="D119" s="47"/>
      <c r="E119" s="47"/>
      <c r="F119" s="51">
        <v>0</v>
      </c>
      <c r="G119" s="52">
        <v>0</v>
      </c>
      <c r="H119" s="93" cm="1">
        <f t="array" ref="H119">_xlfn.IFS(I119&lt;=0,0,I119&lt;=D119,1,I119&gt;D119,2)</f>
        <v>0</v>
      </c>
      <c r="I119" s="54">
        <f t="shared" si="2"/>
        <v>0</v>
      </c>
      <c r="J119" s="2"/>
      <c r="K119" s="31">
        <f t="shared" si="3"/>
        <v>0</v>
      </c>
    </row>
    <row r="120" spans="1:11" ht="19.5" thickBot="1" x14ac:dyDescent="0.35">
      <c r="A120" s="88" t="s">
        <v>483</v>
      </c>
      <c r="B120" s="45" t="s">
        <v>30</v>
      </c>
      <c r="C120" s="46" t="s">
        <v>325</v>
      </c>
      <c r="D120" s="47"/>
      <c r="E120" s="47"/>
      <c r="F120" s="51">
        <v>0</v>
      </c>
      <c r="G120" s="52">
        <v>0</v>
      </c>
      <c r="H120" s="93" cm="1">
        <f t="array" ref="H120">_xlfn.IFS(I120&lt;=0,0,I120&lt;=D120,1,I120&gt;D120,2)</f>
        <v>0</v>
      </c>
      <c r="I120" s="54">
        <f t="shared" si="2"/>
        <v>0</v>
      </c>
      <c r="J120" s="2"/>
      <c r="K120" s="31">
        <f t="shared" si="3"/>
        <v>0</v>
      </c>
    </row>
    <row r="121" spans="1:11" ht="19.5" thickBot="1" x14ac:dyDescent="0.35">
      <c r="A121" s="88" t="s">
        <v>484</v>
      </c>
      <c r="B121" s="45" t="s">
        <v>31</v>
      </c>
      <c r="C121" s="46" t="s">
        <v>294</v>
      </c>
      <c r="D121" s="47"/>
      <c r="E121" s="47"/>
      <c r="F121" s="51">
        <v>0</v>
      </c>
      <c r="G121" s="52">
        <v>0</v>
      </c>
      <c r="H121" s="93" cm="1">
        <f t="array" ref="H121">_xlfn.IFS(I121&lt;=0,0,I121&lt;=D121,1,I121&gt;D121,2)</f>
        <v>0</v>
      </c>
      <c r="I121" s="54">
        <f t="shared" si="2"/>
        <v>0</v>
      </c>
      <c r="J121" s="2"/>
      <c r="K121" s="31">
        <f t="shared" si="3"/>
        <v>0</v>
      </c>
    </row>
    <row r="122" spans="1:11" ht="19.5" thickBot="1" x14ac:dyDescent="0.35">
      <c r="A122" s="88" t="s">
        <v>485</v>
      </c>
      <c r="B122" s="45" t="s">
        <v>140</v>
      </c>
      <c r="C122" s="46"/>
      <c r="D122" s="47"/>
      <c r="E122" s="47"/>
      <c r="F122" s="51">
        <v>0</v>
      </c>
      <c r="G122" s="52">
        <v>0</v>
      </c>
      <c r="H122" s="93" cm="1">
        <f t="array" ref="H122">_xlfn.IFS(I122&lt;=0,0,I122&lt;=D122,1,I122&gt;D122,2)</f>
        <v>0</v>
      </c>
      <c r="I122" s="54">
        <f t="shared" si="2"/>
        <v>0</v>
      </c>
      <c r="J122" s="2"/>
      <c r="K122" s="31">
        <f t="shared" si="3"/>
        <v>0</v>
      </c>
    </row>
    <row r="123" spans="1:11" ht="19.5" thickBot="1" x14ac:dyDescent="0.35">
      <c r="A123" s="88" t="s">
        <v>486</v>
      </c>
      <c r="B123" s="45" t="s">
        <v>137</v>
      </c>
      <c r="C123" s="46" t="s">
        <v>294</v>
      </c>
      <c r="D123" s="47"/>
      <c r="E123" s="47"/>
      <c r="F123" s="51">
        <v>0</v>
      </c>
      <c r="G123" s="52">
        <v>0</v>
      </c>
      <c r="H123" s="93" cm="1">
        <f t="array" ref="H123">_xlfn.IFS(I123&lt;=0,0,I123&lt;=D123,1,I123&gt;D123,2)</f>
        <v>0</v>
      </c>
      <c r="I123" s="54">
        <f t="shared" si="2"/>
        <v>0</v>
      </c>
      <c r="J123" s="2"/>
      <c r="K123" s="31">
        <f t="shared" si="3"/>
        <v>0</v>
      </c>
    </row>
    <row r="124" spans="1:11" ht="19.5" thickBot="1" x14ac:dyDescent="0.35">
      <c r="A124" s="88" t="s">
        <v>487</v>
      </c>
      <c r="B124" s="45" t="s">
        <v>139</v>
      </c>
      <c r="C124" s="46" t="s">
        <v>324</v>
      </c>
      <c r="D124" s="47"/>
      <c r="E124" s="47"/>
      <c r="F124" s="51">
        <v>0</v>
      </c>
      <c r="G124" s="52">
        <v>0</v>
      </c>
      <c r="H124" s="93" cm="1">
        <f t="array" ref="H124">_xlfn.IFS(I124&lt;=0,0,I124&lt;=D124,1,I124&gt;D124,2)</f>
        <v>0</v>
      </c>
      <c r="I124" s="54">
        <f t="shared" si="2"/>
        <v>0</v>
      </c>
      <c r="J124" s="2"/>
      <c r="K124" s="31">
        <f t="shared" si="3"/>
        <v>0</v>
      </c>
    </row>
    <row r="125" spans="1:11" ht="19.5" thickBot="1" x14ac:dyDescent="0.35">
      <c r="A125" s="88" t="s">
        <v>488</v>
      </c>
      <c r="B125" s="45" t="s">
        <v>138</v>
      </c>
      <c r="C125" s="46" t="s">
        <v>294</v>
      </c>
      <c r="D125" s="47"/>
      <c r="E125" s="47"/>
      <c r="F125" s="51">
        <v>0</v>
      </c>
      <c r="G125" s="52">
        <v>0</v>
      </c>
      <c r="H125" s="93" cm="1">
        <f t="array" ref="H125">_xlfn.IFS(I125&lt;=0,0,I125&lt;=D125,1,I125&gt;D125,2)</f>
        <v>0</v>
      </c>
      <c r="I125" s="54">
        <f t="shared" si="2"/>
        <v>0</v>
      </c>
      <c r="J125" s="2"/>
      <c r="K125" s="31">
        <f t="shared" si="3"/>
        <v>0</v>
      </c>
    </row>
    <row r="126" spans="1:11" ht="19.5" thickBot="1" x14ac:dyDescent="0.35">
      <c r="A126" s="88" t="s">
        <v>489</v>
      </c>
      <c r="B126" s="45" t="s">
        <v>134</v>
      </c>
      <c r="C126" s="46" t="s">
        <v>294</v>
      </c>
      <c r="D126" s="47"/>
      <c r="E126" s="47"/>
      <c r="F126" s="51">
        <v>0</v>
      </c>
      <c r="G126" s="52">
        <v>0</v>
      </c>
      <c r="H126" s="93" cm="1">
        <f t="array" ref="H126">_xlfn.IFS(I126&lt;=0,0,I126&lt;=D126,1,I126&gt;D126,2)</f>
        <v>0</v>
      </c>
      <c r="I126" s="54">
        <f t="shared" si="2"/>
        <v>0</v>
      </c>
      <c r="J126" s="2"/>
      <c r="K126" s="31">
        <f t="shared" si="3"/>
        <v>0</v>
      </c>
    </row>
    <row r="127" spans="1:11" ht="19.5" thickBot="1" x14ac:dyDescent="0.35">
      <c r="A127" s="88" t="s">
        <v>490</v>
      </c>
      <c r="B127" s="45" t="s">
        <v>133</v>
      </c>
      <c r="C127" s="46" t="s">
        <v>294</v>
      </c>
      <c r="D127" s="47"/>
      <c r="E127" s="47"/>
      <c r="F127" s="51">
        <v>0</v>
      </c>
      <c r="G127" s="52">
        <v>0</v>
      </c>
      <c r="H127" s="93" cm="1">
        <f t="array" ref="H127">_xlfn.IFS(I127&lt;=0,0,I127&lt;=D127,1,I127&gt;D127,2)</f>
        <v>0</v>
      </c>
      <c r="I127" s="54">
        <f t="shared" si="2"/>
        <v>0</v>
      </c>
      <c r="J127" s="2"/>
      <c r="K127" s="31">
        <f t="shared" si="3"/>
        <v>0</v>
      </c>
    </row>
    <row r="128" spans="1:11" ht="19.5" thickBot="1" x14ac:dyDescent="0.35">
      <c r="A128" s="88" t="s">
        <v>491</v>
      </c>
      <c r="B128" s="45" t="s">
        <v>24</v>
      </c>
      <c r="C128" s="46"/>
      <c r="D128" s="47"/>
      <c r="E128" s="47"/>
      <c r="F128" s="51">
        <v>0</v>
      </c>
      <c r="G128" s="52">
        <v>0</v>
      </c>
      <c r="H128" s="93" cm="1">
        <f t="array" ref="H128">_xlfn.IFS(I128&lt;=0,0,I128&lt;=D128,1,I128&gt;D128,2)</f>
        <v>0</v>
      </c>
      <c r="I128" s="54">
        <f t="shared" si="2"/>
        <v>0</v>
      </c>
      <c r="J128" s="2"/>
      <c r="K128" s="31">
        <f t="shared" si="3"/>
        <v>0</v>
      </c>
    </row>
    <row r="129" spans="1:11" ht="19.5" thickBot="1" x14ac:dyDescent="0.35">
      <c r="A129" s="88" t="s">
        <v>492</v>
      </c>
      <c r="B129" s="45" t="s">
        <v>25</v>
      </c>
      <c r="C129" s="46"/>
      <c r="D129" s="47"/>
      <c r="E129" s="47"/>
      <c r="F129" s="51">
        <v>0</v>
      </c>
      <c r="G129" s="52">
        <v>0</v>
      </c>
      <c r="H129" s="93" cm="1">
        <f t="array" ref="H129">_xlfn.IFS(I129&lt;=0,0,I129&lt;=D129,1,I129&gt;D129,2)</f>
        <v>0</v>
      </c>
      <c r="I129" s="54">
        <f t="shared" si="2"/>
        <v>0</v>
      </c>
      <c r="J129" s="2"/>
      <c r="K129" s="31">
        <f t="shared" si="3"/>
        <v>0</v>
      </c>
    </row>
    <row r="130" spans="1:11" ht="19.5" thickBot="1" x14ac:dyDescent="0.35">
      <c r="A130" s="88" t="s">
        <v>493</v>
      </c>
      <c r="B130" s="45" t="s">
        <v>94</v>
      </c>
      <c r="C130" s="46" t="s">
        <v>318</v>
      </c>
      <c r="D130" s="47"/>
      <c r="E130" s="47"/>
      <c r="F130" s="51">
        <v>0</v>
      </c>
      <c r="G130" s="52">
        <v>0</v>
      </c>
      <c r="H130" s="93" cm="1">
        <f t="array" ref="H130">_xlfn.IFS(I130&lt;=0,0,I130&lt;=D130,1,I130&gt;D130,2)</f>
        <v>0</v>
      </c>
      <c r="I130" s="54">
        <f t="shared" si="2"/>
        <v>0</v>
      </c>
      <c r="J130" s="2"/>
      <c r="K130" s="31">
        <f t="shared" si="3"/>
        <v>0</v>
      </c>
    </row>
    <row r="131" spans="1:11" ht="19.5" thickBot="1" x14ac:dyDescent="0.35">
      <c r="A131" s="88" t="s">
        <v>494</v>
      </c>
      <c r="B131" s="45" t="s">
        <v>93</v>
      </c>
      <c r="C131" s="46" t="s">
        <v>318</v>
      </c>
      <c r="D131" s="47"/>
      <c r="E131" s="47"/>
      <c r="F131" s="51">
        <v>0</v>
      </c>
      <c r="G131" s="52">
        <v>0</v>
      </c>
      <c r="H131" s="93" cm="1">
        <f t="array" ref="H131">_xlfn.IFS(I131&lt;=0,0,I131&lt;=D131,1,I131&gt;D131,2)</f>
        <v>0</v>
      </c>
      <c r="I131" s="54">
        <f t="shared" si="2"/>
        <v>0</v>
      </c>
      <c r="J131" s="2"/>
      <c r="K131" s="31">
        <f t="shared" si="3"/>
        <v>0</v>
      </c>
    </row>
    <row r="132" spans="1:11" ht="19.5" thickBot="1" x14ac:dyDescent="0.35">
      <c r="A132" s="88" t="s">
        <v>495</v>
      </c>
      <c r="B132" s="45" t="s">
        <v>43</v>
      </c>
      <c r="C132" s="46" t="s">
        <v>323</v>
      </c>
      <c r="D132" s="47"/>
      <c r="E132" s="47"/>
      <c r="F132" s="51">
        <v>0</v>
      </c>
      <c r="G132" s="52">
        <v>0</v>
      </c>
      <c r="H132" s="93" cm="1">
        <f t="array" ref="H132">_xlfn.IFS(I132&lt;=0,0,I132&lt;=D132,1,I132&gt;D132,2)</f>
        <v>0</v>
      </c>
      <c r="I132" s="54">
        <f t="shared" si="2"/>
        <v>0</v>
      </c>
      <c r="J132" s="2"/>
      <c r="K132" s="31">
        <f t="shared" si="3"/>
        <v>0</v>
      </c>
    </row>
    <row r="133" spans="1:11" ht="19.5" thickBot="1" x14ac:dyDescent="0.35">
      <c r="A133" s="88" t="s">
        <v>496</v>
      </c>
      <c r="B133" s="45" t="s">
        <v>194</v>
      </c>
      <c r="C133" s="46" t="s">
        <v>304</v>
      </c>
      <c r="D133" s="47"/>
      <c r="E133" s="47"/>
      <c r="F133" s="51">
        <v>0</v>
      </c>
      <c r="G133" s="52">
        <v>0</v>
      </c>
      <c r="H133" s="93" cm="1">
        <f t="array" ref="H133">_xlfn.IFS(I133&lt;=0,0,I133&lt;=D133,1,I133&gt;D133,2)</f>
        <v>0</v>
      </c>
      <c r="I133" s="54">
        <f t="shared" si="2"/>
        <v>0</v>
      </c>
      <c r="J133" s="2"/>
      <c r="K133" s="31">
        <f t="shared" si="3"/>
        <v>0</v>
      </c>
    </row>
    <row r="134" spans="1:11" ht="19.5" thickBot="1" x14ac:dyDescent="0.35">
      <c r="A134" s="88" t="s">
        <v>497</v>
      </c>
      <c r="B134" s="45" t="s">
        <v>116</v>
      </c>
      <c r="C134" s="46"/>
      <c r="D134" s="47"/>
      <c r="E134" s="47"/>
      <c r="F134" s="51">
        <v>0</v>
      </c>
      <c r="G134" s="52">
        <v>0</v>
      </c>
      <c r="H134" s="93" cm="1">
        <f t="array" ref="H134">_xlfn.IFS(I134&lt;=0,0,I134&lt;=D134,1,I134&gt;D134,2)</f>
        <v>0</v>
      </c>
      <c r="I134" s="54">
        <f t="shared" ref="I134:I197" si="4">E134+(F134-G134)</f>
        <v>0</v>
      </c>
      <c r="J134" s="2"/>
      <c r="K134" s="31">
        <f t="shared" ref="K134:K197" si="5">I134*J134</f>
        <v>0</v>
      </c>
    </row>
    <row r="135" spans="1:11" ht="19.5" thickBot="1" x14ac:dyDescent="0.35">
      <c r="A135" s="88" t="s">
        <v>498</v>
      </c>
      <c r="B135" s="45" t="s">
        <v>135</v>
      </c>
      <c r="C135" s="46" t="s">
        <v>294</v>
      </c>
      <c r="D135" s="47"/>
      <c r="E135" s="47"/>
      <c r="F135" s="51">
        <v>0</v>
      </c>
      <c r="G135" s="52">
        <v>0</v>
      </c>
      <c r="H135" s="93" cm="1">
        <f t="array" ref="H135">_xlfn.IFS(I135&lt;=0,0,I135&lt;=D135,1,I135&gt;D135,2)</f>
        <v>0</v>
      </c>
      <c r="I135" s="54">
        <f t="shared" si="4"/>
        <v>0</v>
      </c>
      <c r="J135" s="2"/>
      <c r="K135" s="31">
        <f t="shared" si="5"/>
        <v>0</v>
      </c>
    </row>
    <row r="136" spans="1:11" ht="19.5" thickBot="1" x14ac:dyDescent="0.35">
      <c r="A136" s="88" t="s">
        <v>499</v>
      </c>
      <c r="B136" s="45" t="s">
        <v>136</v>
      </c>
      <c r="C136" s="46" t="s">
        <v>294</v>
      </c>
      <c r="D136" s="47"/>
      <c r="E136" s="47"/>
      <c r="F136" s="51">
        <v>0</v>
      </c>
      <c r="G136" s="52">
        <v>0</v>
      </c>
      <c r="H136" s="93" cm="1">
        <f t="array" ref="H136">_xlfn.IFS(I136&lt;=0,0,I136&lt;=D136,1,I136&gt;D136,2)</f>
        <v>0</v>
      </c>
      <c r="I136" s="54">
        <f t="shared" si="4"/>
        <v>0</v>
      </c>
      <c r="J136" s="2"/>
      <c r="K136" s="31">
        <f t="shared" si="5"/>
        <v>0</v>
      </c>
    </row>
    <row r="137" spans="1:11" ht="19.5" thickBot="1" x14ac:dyDescent="0.35">
      <c r="A137" s="88" t="s">
        <v>500</v>
      </c>
      <c r="B137" s="45" t="s">
        <v>165</v>
      </c>
      <c r="C137" s="46" t="s">
        <v>322</v>
      </c>
      <c r="D137" s="47"/>
      <c r="E137" s="47"/>
      <c r="F137" s="51">
        <v>0</v>
      </c>
      <c r="G137" s="52">
        <v>0</v>
      </c>
      <c r="H137" s="93" cm="1">
        <f t="array" ref="H137">_xlfn.IFS(I137&lt;=0,0,I137&lt;=D137,1,I137&gt;D137,2)</f>
        <v>0</v>
      </c>
      <c r="I137" s="54">
        <f t="shared" si="4"/>
        <v>0</v>
      </c>
      <c r="J137" s="2"/>
      <c r="K137" s="31">
        <f t="shared" si="5"/>
        <v>0</v>
      </c>
    </row>
    <row r="138" spans="1:11" ht="19.5" thickBot="1" x14ac:dyDescent="0.35">
      <c r="A138" s="88" t="s">
        <v>501</v>
      </c>
      <c r="B138" s="45" t="s">
        <v>167</v>
      </c>
      <c r="C138" s="46" t="s">
        <v>320</v>
      </c>
      <c r="D138" s="47"/>
      <c r="E138" s="47"/>
      <c r="F138" s="51">
        <v>0</v>
      </c>
      <c r="G138" s="52">
        <v>0</v>
      </c>
      <c r="H138" s="93" cm="1">
        <f t="array" ref="H138">_xlfn.IFS(I138&lt;=0,0,I138&lt;=D138,1,I138&gt;D138,2)</f>
        <v>0</v>
      </c>
      <c r="I138" s="54">
        <f t="shared" si="4"/>
        <v>0</v>
      </c>
      <c r="J138" s="2"/>
      <c r="K138" s="31">
        <f t="shared" si="5"/>
        <v>0</v>
      </c>
    </row>
    <row r="139" spans="1:11" ht="19.5" thickBot="1" x14ac:dyDescent="0.35">
      <c r="A139" s="88" t="s">
        <v>502</v>
      </c>
      <c r="B139" s="45" t="s">
        <v>55</v>
      </c>
      <c r="C139" s="46" t="s">
        <v>319</v>
      </c>
      <c r="D139" s="47"/>
      <c r="E139" s="47"/>
      <c r="F139" s="51">
        <v>0</v>
      </c>
      <c r="G139" s="52">
        <v>0</v>
      </c>
      <c r="H139" s="93" cm="1">
        <f t="array" ref="H139">_xlfn.IFS(I139&lt;=0,0,I139&lt;=D139,1,I139&gt;D139,2)</f>
        <v>0</v>
      </c>
      <c r="I139" s="54">
        <f t="shared" si="4"/>
        <v>0</v>
      </c>
      <c r="J139" s="2"/>
      <c r="K139" s="31">
        <f t="shared" si="5"/>
        <v>0</v>
      </c>
    </row>
    <row r="140" spans="1:11" ht="19.5" thickBot="1" x14ac:dyDescent="0.35">
      <c r="A140" s="88" t="s">
        <v>503</v>
      </c>
      <c r="B140" s="45" t="s">
        <v>87</v>
      </c>
      <c r="C140" s="46" t="s">
        <v>311</v>
      </c>
      <c r="D140" s="47"/>
      <c r="E140" s="47"/>
      <c r="F140" s="51">
        <v>0</v>
      </c>
      <c r="G140" s="52">
        <v>0</v>
      </c>
      <c r="H140" s="93" cm="1">
        <f t="array" ref="H140">_xlfn.IFS(I140&lt;=0,0,I140&lt;=D140,1,I140&gt;D140,2)</f>
        <v>0</v>
      </c>
      <c r="I140" s="54">
        <f t="shared" si="4"/>
        <v>0</v>
      </c>
      <c r="J140" s="2"/>
      <c r="K140" s="31">
        <f t="shared" si="5"/>
        <v>0</v>
      </c>
    </row>
    <row r="141" spans="1:11" ht="19.5" thickBot="1" x14ac:dyDescent="0.35">
      <c r="A141" s="88" t="s">
        <v>504</v>
      </c>
      <c r="B141" s="45" t="s">
        <v>63</v>
      </c>
      <c r="C141" s="46" t="s">
        <v>318</v>
      </c>
      <c r="D141" s="47"/>
      <c r="E141" s="47"/>
      <c r="F141" s="51">
        <v>0</v>
      </c>
      <c r="G141" s="52">
        <v>0</v>
      </c>
      <c r="H141" s="93" cm="1">
        <f t="array" ref="H141">_xlfn.IFS(I141&lt;=0,0,I141&lt;=D141,1,I141&gt;D141,2)</f>
        <v>0</v>
      </c>
      <c r="I141" s="54">
        <f t="shared" si="4"/>
        <v>0</v>
      </c>
      <c r="J141" s="2"/>
      <c r="K141" s="31">
        <f t="shared" si="5"/>
        <v>0</v>
      </c>
    </row>
    <row r="142" spans="1:11" ht="19.5" thickBot="1" x14ac:dyDescent="0.35">
      <c r="A142" s="88" t="s">
        <v>505</v>
      </c>
      <c r="B142" s="45" t="s">
        <v>158</v>
      </c>
      <c r="C142" s="46"/>
      <c r="D142" s="47"/>
      <c r="E142" s="47"/>
      <c r="F142" s="51">
        <v>0</v>
      </c>
      <c r="G142" s="52">
        <v>0</v>
      </c>
      <c r="H142" s="93" cm="1">
        <f t="array" ref="H142">_xlfn.IFS(I142&lt;=0,0,I142&lt;=D142,1,I142&gt;D142,2)</f>
        <v>0</v>
      </c>
      <c r="I142" s="54">
        <f t="shared" si="4"/>
        <v>0</v>
      </c>
      <c r="J142" s="2"/>
      <c r="K142" s="31">
        <f t="shared" si="5"/>
        <v>0</v>
      </c>
    </row>
    <row r="143" spans="1:11" ht="19.5" thickBot="1" x14ac:dyDescent="0.35">
      <c r="A143" s="88" t="s">
        <v>506</v>
      </c>
      <c r="B143" s="45" t="s">
        <v>157</v>
      </c>
      <c r="C143" s="46"/>
      <c r="D143" s="47"/>
      <c r="E143" s="47"/>
      <c r="F143" s="51">
        <v>0</v>
      </c>
      <c r="G143" s="52">
        <v>0</v>
      </c>
      <c r="H143" s="93" cm="1">
        <f t="array" ref="H143">_xlfn.IFS(I143&lt;=0,0,I143&lt;=D143,1,I143&gt;D143,2)</f>
        <v>0</v>
      </c>
      <c r="I143" s="54">
        <f t="shared" si="4"/>
        <v>0</v>
      </c>
      <c r="J143" s="2"/>
      <c r="K143" s="31">
        <f t="shared" si="5"/>
        <v>0</v>
      </c>
    </row>
    <row r="144" spans="1:11" ht="19.5" thickBot="1" x14ac:dyDescent="0.35">
      <c r="A144" s="88" t="s">
        <v>507</v>
      </c>
      <c r="B144" s="45" t="s">
        <v>76</v>
      </c>
      <c r="C144" s="46" t="s">
        <v>317</v>
      </c>
      <c r="D144" s="47"/>
      <c r="E144" s="47"/>
      <c r="F144" s="51">
        <v>0</v>
      </c>
      <c r="G144" s="52">
        <v>0</v>
      </c>
      <c r="H144" s="93" cm="1">
        <f t="array" ref="H144">_xlfn.IFS(I144&lt;=0,0,I144&lt;=D144,1,I144&gt;D144,2)</f>
        <v>0</v>
      </c>
      <c r="I144" s="54">
        <f t="shared" si="4"/>
        <v>0</v>
      </c>
      <c r="J144" s="2"/>
      <c r="K144" s="31">
        <f t="shared" si="5"/>
        <v>0</v>
      </c>
    </row>
    <row r="145" spans="1:11" ht="19.5" thickBot="1" x14ac:dyDescent="0.35">
      <c r="A145" s="88" t="s">
        <v>508</v>
      </c>
      <c r="B145" s="45" t="s">
        <v>221</v>
      </c>
      <c r="C145" s="46" t="s">
        <v>314</v>
      </c>
      <c r="D145" s="47"/>
      <c r="E145" s="47"/>
      <c r="F145" s="51">
        <v>0</v>
      </c>
      <c r="G145" s="52">
        <v>0</v>
      </c>
      <c r="H145" s="93" cm="1">
        <f t="array" ref="H145">_xlfn.IFS(I145&lt;=0,0,I145&lt;=D145,1,I145&gt;D145,2)</f>
        <v>0</v>
      </c>
      <c r="I145" s="54">
        <f t="shared" si="4"/>
        <v>0</v>
      </c>
      <c r="J145" s="2"/>
      <c r="K145" s="31">
        <f t="shared" si="5"/>
        <v>0</v>
      </c>
    </row>
    <row r="146" spans="1:11" ht="19.5" thickBot="1" x14ac:dyDescent="0.35">
      <c r="A146" s="88" t="s">
        <v>509</v>
      </c>
      <c r="B146" s="45" t="s">
        <v>220</v>
      </c>
      <c r="C146" s="46" t="s">
        <v>321</v>
      </c>
      <c r="D146" s="47"/>
      <c r="E146" s="47"/>
      <c r="F146" s="51">
        <v>0</v>
      </c>
      <c r="G146" s="52">
        <v>0</v>
      </c>
      <c r="H146" s="93" cm="1">
        <f t="array" ref="H146">_xlfn.IFS(I146&lt;=0,0,I146&lt;=D146,1,I146&gt;D146,2)</f>
        <v>0</v>
      </c>
      <c r="I146" s="54">
        <f t="shared" si="4"/>
        <v>0</v>
      </c>
      <c r="J146" s="2"/>
      <c r="K146" s="31">
        <f t="shared" si="5"/>
        <v>0</v>
      </c>
    </row>
    <row r="147" spans="1:11" ht="19.5" thickBot="1" x14ac:dyDescent="0.35">
      <c r="A147" s="88" t="s">
        <v>510</v>
      </c>
      <c r="B147" s="45" t="s">
        <v>166</v>
      </c>
      <c r="C147" s="46" t="s">
        <v>308</v>
      </c>
      <c r="D147" s="47"/>
      <c r="E147" s="47"/>
      <c r="F147" s="51">
        <v>0</v>
      </c>
      <c r="G147" s="52">
        <v>0</v>
      </c>
      <c r="H147" s="93" cm="1">
        <f t="array" ref="H147">_xlfn.IFS(I147&lt;=0,0,I147&lt;=D147,1,I147&gt;D147,2)</f>
        <v>0</v>
      </c>
      <c r="I147" s="54">
        <f t="shared" si="4"/>
        <v>0</v>
      </c>
      <c r="J147" s="2"/>
      <c r="K147" s="31">
        <f t="shared" si="5"/>
        <v>0</v>
      </c>
    </row>
    <row r="148" spans="1:11" ht="19.5" thickBot="1" x14ac:dyDescent="0.35">
      <c r="A148" s="88" t="s">
        <v>511</v>
      </c>
      <c r="B148" s="45" t="s">
        <v>53</v>
      </c>
      <c r="C148" s="46" t="s">
        <v>312</v>
      </c>
      <c r="D148" s="47"/>
      <c r="E148" s="47"/>
      <c r="F148" s="51">
        <v>0</v>
      </c>
      <c r="G148" s="52">
        <v>0</v>
      </c>
      <c r="H148" s="93" cm="1">
        <f t="array" ref="H148">_xlfn.IFS(I148&lt;=0,0,I148&lt;=D148,1,I148&gt;D148,2)</f>
        <v>0</v>
      </c>
      <c r="I148" s="54">
        <f t="shared" si="4"/>
        <v>0</v>
      </c>
      <c r="J148" s="2"/>
      <c r="K148" s="31">
        <f t="shared" si="5"/>
        <v>0</v>
      </c>
    </row>
    <row r="149" spans="1:11" ht="19.5" thickBot="1" x14ac:dyDescent="0.35">
      <c r="A149" s="88" t="s">
        <v>512</v>
      </c>
      <c r="B149" s="45" t="s">
        <v>54</v>
      </c>
      <c r="C149" s="46" t="s">
        <v>313</v>
      </c>
      <c r="D149" s="47"/>
      <c r="E149" s="47"/>
      <c r="F149" s="51">
        <v>0</v>
      </c>
      <c r="G149" s="52">
        <v>0</v>
      </c>
      <c r="H149" s="93" cm="1">
        <f t="array" ref="H149">_xlfn.IFS(I149&lt;=0,0,I149&lt;=D149,1,I149&gt;D149,2)</f>
        <v>0</v>
      </c>
      <c r="I149" s="54">
        <f t="shared" si="4"/>
        <v>0</v>
      </c>
      <c r="J149" s="2"/>
      <c r="K149" s="31">
        <f t="shared" si="5"/>
        <v>0</v>
      </c>
    </row>
    <row r="150" spans="1:11" ht="19.5" thickBot="1" x14ac:dyDescent="0.35">
      <c r="A150" s="88" t="s">
        <v>513</v>
      </c>
      <c r="B150" s="45" t="s">
        <v>12</v>
      </c>
      <c r="C150" s="46" t="s">
        <v>316</v>
      </c>
      <c r="D150" s="47"/>
      <c r="E150" s="47"/>
      <c r="F150" s="51">
        <v>0</v>
      </c>
      <c r="G150" s="52">
        <v>0</v>
      </c>
      <c r="H150" s="93" cm="1">
        <f t="array" ref="H150">_xlfn.IFS(I150&lt;=0,0,I150&lt;=D150,1,I150&gt;D150,2)</f>
        <v>0</v>
      </c>
      <c r="I150" s="54">
        <f t="shared" si="4"/>
        <v>0</v>
      </c>
      <c r="J150" s="2"/>
      <c r="K150" s="31">
        <f t="shared" si="5"/>
        <v>0</v>
      </c>
    </row>
    <row r="151" spans="1:11" ht="19.5" thickBot="1" x14ac:dyDescent="0.35">
      <c r="A151" s="88" t="s">
        <v>514</v>
      </c>
      <c r="B151" s="45" t="s">
        <v>223</v>
      </c>
      <c r="C151" s="46" t="s">
        <v>314</v>
      </c>
      <c r="D151" s="47"/>
      <c r="E151" s="47"/>
      <c r="F151" s="51">
        <v>0</v>
      </c>
      <c r="G151" s="52">
        <v>0</v>
      </c>
      <c r="H151" s="93" cm="1">
        <f t="array" ref="H151">_xlfn.IFS(I151&lt;=0,0,I151&lt;=D151,1,I151&gt;D151,2)</f>
        <v>0</v>
      </c>
      <c r="I151" s="54">
        <f t="shared" si="4"/>
        <v>0</v>
      </c>
      <c r="J151" s="2"/>
      <c r="K151" s="31">
        <f t="shared" si="5"/>
        <v>0</v>
      </c>
    </row>
    <row r="152" spans="1:11" ht="19.5" thickBot="1" x14ac:dyDescent="0.35">
      <c r="A152" s="88" t="s">
        <v>515</v>
      </c>
      <c r="B152" s="45" t="s">
        <v>71</v>
      </c>
      <c r="C152" s="46" t="s">
        <v>315</v>
      </c>
      <c r="D152" s="47"/>
      <c r="E152" s="47"/>
      <c r="F152" s="51">
        <v>0</v>
      </c>
      <c r="G152" s="52">
        <v>0</v>
      </c>
      <c r="H152" s="93" cm="1">
        <f t="array" ref="H152">_xlfn.IFS(I152&lt;=0,0,I152&lt;=D152,1,I152&gt;D152,2)</f>
        <v>0</v>
      </c>
      <c r="I152" s="54">
        <f t="shared" si="4"/>
        <v>0</v>
      </c>
      <c r="J152" s="2"/>
      <c r="K152" s="31">
        <f t="shared" si="5"/>
        <v>0</v>
      </c>
    </row>
    <row r="153" spans="1:11" ht="19.5" thickBot="1" x14ac:dyDescent="0.35">
      <c r="A153" s="88" t="s">
        <v>516</v>
      </c>
      <c r="B153" s="45" t="s">
        <v>36</v>
      </c>
      <c r="C153" s="46" t="s">
        <v>314</v>
      </c>
      <c r="D153" s="47"/>
      <c r="E153" s="47"/>
      <c r="F153" s="51">
        <v>0</v>
      </c>
      <c r="G153" s="52">
        <v>0</v>
      </c>
      <c r="H153" s="93" cm="1">
        <f t="array" ref="H153">_xlfn.IFS(I153&lt;=0,0,I153&lt;=D153,1,I153&gt;D153,2)</f>
        <v>0</v>
      </c>
      <c r="I153" s="54">
        <f t="shared" si="4"/>
        <v>0</v>
      </c>
      <c r="J153" s="2"/>
      <c r="K153" s="31">
        <f t="shared" si="5"/>
        <v>0</v>
      </c>
    </row>
    <row r="154" spans="1:11" ht="19.5" thickBot="1" x14ac:dyDescent="0.35">
      <c r="A154" s="88" t="s">
        <v>517</v>
      </c>
      <c r="B154" s="45" t="s">
        <v>50</v>
      </c>
      <c r="C154" s="46"/>
      <c r="D154" s="47"/>
      <c r="E154" s="47"/>
      <c r="F154" s="51">
        <v>0</v>
      </c>
      <c r="G154" s="52">
        <v>0</v>
      </c>
      <c r="H154" s="93" cm="1">
        <f t="array" ref="H154">_xlfn.IFS(I154&lt;=0,0,I154&lt;=D154,1,I154&gt;D154,2)</f>
        <v>0</v>
      </c>
      <c r="I154" s="54">
        <f t="shared" si="4"/>
        <v>0</v>
      </c>
      <c r="J154" s="2"/>
      <c r="K154" s="31">
        <f t="shared" si="5"/>
        <v>0</v>
      </c>
    </row>
    <row r="155" spans="1:11" ht="19.5" thickBot="1" x14ac:dyDescent="0.35">
      <c r="A155" s="88" t="s">
        <v>518</v>
      </c>
      <c r="B155" s="45" t="s">
        <v>51</v>
      </c>
      <c r="C155" s="46"/>
      <c r="D155" s="47"/>
      <c r="E155" s="47"/>
      <c r="F155" s="51">
        <v>0</v>
      </c>
      <c r="G155" s="52">
        <v>0</v>
      </c>
      <c r="H155" s="93" cm="1">
        <f t="array" ref="H155">_xlfn.IFS(I155&lt;=0,0,I155&lt;=D155,1,I155&gt;D155,2)</f>
        <v>0</v>
      </c>
      <c r="I155" s="54">
        <f t="shared" si="4"/>
        <v>0</v>
      </c>
      <c r="J155" s="2"/>
      <c r="K155" s="31">
        <f t="shared" si="5"/>
        <v>0</v>
      </c>
    </row>
    <row r="156" spans="1:11" ht="19.5" thickBot="1" x14ac:dyDescent="0.35">
      <c r="A156" s="88" t="s">
        <v>519</v>
      </c>
      <c r="B156" s="45" t="s">
        <v>47</v>
      </c>
      <c r="C156" s="46"/>
      <c r="D156" s="47"/>
      <c r="E156" s="47"/>
      <c r="F156" s="51">
        <v>0</v>
      </c>
      <c r="G156" s="52">
        <v>0</v>
      </c>
      <c r="H156" s="93" cm="1">
        <f t="array" ref="H156">_xlfn.IFS(I156&lt;=0,0,I156&lt;=D156,1,I156&gt;D156,2)</f>
        <v>0</v>
      </c>
      <c r="I156" s="54">
        <f t="shared" si="4"/>
        <v>0</v>
      </c>
      <c r="J156" s="2"/>
      <c r="K156" s="31">
        <f t="shared" si="5"/>
        <v>0</v>
      </c>
    </row>
    <row r="157" spans="1:11" ht="19.5" thickBot="1" x14ac:dyDescent="0.35">
      <c r="A157" s="88" t="s">
        <v>520</v>
      </c>
      <c r="B157" s="45" t="s">
        <v>208</v>
      </c>
      <c r="C157" s="46"/>
      <c r="D157" s="47"/>
      <c r="E157" s="47"/>
      <c r="F157" s="51">
        <v>0</v>
      </c>
      <c r="G157" s="52">
        <v>0</v>
      </c>
      <c r="H157" s="93" cm="1">
        <f t="array" ref="H157">_xlfn.IFS(I157&lt;=0,0,I157&lt;=D157,1,I157&gt;D157,2)</f>
        <v>0</v>
      </c>
      <c r="I157" s="54">
        <f t="shared" si="4"/>
        <v>0</v>
      </c>
      <c r="J157" s="2"/>
      <c r="K157" s="31">
        <f t="shared" si="5"/>
        <v>0</v>
      </c>
    </row>
    <row r="158" spans="1:11" ht="19.5" thickBot="1" x14ac:dyDescent="0.35">
      <c r="A158" s="88" t="s">
        <v>521</v>
      </c>
      <c r="B158" s="45" t="s">
        <v>69</v>
      </c>
      <c r="C158" s="46"/>
      <c r="D158" s="47"/>
      <c r="E158" s="47"/>
      <c r="F158" s="51">
        <v>0</v>
      </c>
      <c r="G158" s="52">
        <v>0</v>
      </c>
      <c r="H158" s="93" cm="1">
        <f t="array" ref="H158">_xlfn.IFS(I158&lt;=0,0,I158&lt;=D158,1,I158&gt;D158,2)</f>
        <v>0</v>
      </c>
      <c r="I158" s="54">
        <f t="shared" si="4"/>
        <v>0</v>
      </c>
      <c r="J158" s="2"/>
      <c r="K158" s="31">
        <f t="shared" si="5"/>
        <v>0</v>
      </c>
    </row>
    <row r="159" spans="1:11" ht="19.5" thickBot="1" x14ac:dyDescent="0.35">
      <c r="A159" s="88" t="s">
        <v>522</v>
      </c>
      <c r="B159" s="45" t="s">
        <v>68</v>
      </c>
      <c r="C159" s="46"/>
      <c r="D159" s="47"/>
      <c r="E159" s="47"/>
      <c r="F159" s="51">
        <v>0</v>
      </c>
      <c r="G159" s="52">
        <v>0</v>
      </c>
      <c r="H159" s="93" cm="1">
        <f t="array" ref="H159">_xlfn.IFS(I159&lt;=0,0,I159&lt;=D159,1,I159&gt;D159,2)</f>
        <v>0</v>
      </c>
      <c r="I159" s="54">
        <f t="shared" si="4"/>
        <v>0</v>
      </c>
      <c r="J159" s="2"/>
      <c r="K159" s="31">
        <f t="shared" si="5"/>
        <v>0</v>
      </c>
    </row>
    <row r="160" spans="1:11" ht="19.5" thickBot="1" x14ac:dyDescent="0.35">
      <c r="A160" s="88" t="s">
        <v>523</v>
      </c>
      <c r="B160" s="45" t="s">
        <v>186</v>
      </c>
      <c r="C160" s="46"/>
      <c r="D160" s="47"/>
      <c r="E160" s="47"/>
      <c r="F160" s="51">
        <v>0</v>
      </c>
      <c r="G160" s="52">
        <v>0</v>
      </c>
      <c r="H160" s="93" cm="1">
        <f t="array" ref="H160">_xlfn.IFS(I160&lt;=0,0,I160&lt;=D160,1,I160&gt;D160,2)</f>
        <v>0</v>
      </c>
      <c r="I160" s="54">
        <f t="shared" si="4"/>
        <v>0</v>
      </c>
      <c r="J160" s="2"/>
      <c r="K160" s="31">
        <f t="shared" si="5"/>
        <v>0</v>
      </c>
    </row>
    <row r="161" spans="1:11" ht="19.5" thickBot="1" x14ac:dyDescent="0.35">
      <c r="A161" s="88" t="s">
        <v>524</v>
      </c>
      <c r="B161" s="45" t="s">
        <v>185</v>
      </c>
      <c r="C161" s="46"/>
      <c r="D161" s="47"/>
      <c r="E161" s="47"/>
      <c r="F161" s="51">
        <v>0</v>
      </c>
      <c r="G161" s="52">
        <v>0</v>
      </c>
      <c r="H161" s="93" cm="1">
        <f t="array" ref="H161">_xlfn.IFS(I161&lt;=0,0,I161&lt;=D161,1,I161&gt;D161,2)</f>
        <v>0</v>
      </c>
      <c r="I161" s="54">
        <f t="shared" si="4"/>
        <v>0</v>
      </c>
      <c r="J161" s="2"/>
      <c r="K161" s="31">
        <f t="shared" si="5"/>
        <v>0</v>
      </c>
    </row>
    <row r="162" spans="1:11" ht="19.5" thickBot="1" x14ac:dyDescent="0.35">
      <c r="A162" s="88" t="s">
        <v>525</v>
      </c>
      <c r="B162" s="45" t="s">
        <v>145</v>
      </c>
      <c r="C162" s="46"/>
      <c r="D162" s="47"/>
      <c r="E162" s="47"/>
      <c r="F162" s="51">
        <v>0</v>
      </c>
      <c r="G162" s="52">
        <v>0</v>
      </c>
      <c r="H162" s="93" cm="1">
        <f t="array" ref="H162">_xlfn.IFS(I162&lt;=0,0,I162&lt;=D162,1,I162&gt;D162,2)</f>
        <v>0</v>
      </c>
      <c r="I162" s="54">
        <f t="shared" si="4"/>
        <v>0</v>
      </c>
      <c r="J162" s="2"/>
      <c r="K162" s="31">
        <f t="shared" si="5"/>
        <v>0</v>
      </c>
    </row>
    <row r="163" spans="1:11" ht="19.5" thickBot="1" x14ac:dyDescent="0.35">
      <c r="A163" s="88" t="s">
        <v>526</v>
      </c>
      <c r="B163" s="45" t="s">
        <v>217</v>
      </c>
      <c r="C163" s="46"/>
      <c r="D163" s="47"/>
      <c r="E163" s="47"/>
      <c r="F163" s="51">
        <v>0</v>
      </c>
      <c r="G163" s="52">
        <v>0</v>
      </c>
      <c r="H163" s="93" cm="1">
        <f t="array" ref="H163">_xlfn.IFS(I163&lt;=0,0,I163&lt;=D163,1,I163&gt;D163,2)</f>
        <v>0</v>
      </c>
      <c r="I163" s="54">
        <f t="shared" si="4"/>
        <v>0</v>
      </c>
      <c r="J163" s="2"/>
      <c r="K163" s="31">
        <f t="shared" si="5"/>
        <v>0</v>
      </c>
    </row>
    <row r="164" spans="1:11" ht="19.5" thickBot="1" x14ac:dyDescent="0.35">
      <c r="A164" s="88" t="s">
        <v>527</v>
      </c>
      <c r="B164" s="45" t="s">
        <v>74</v>
      </c>
      <c r="C164" s="46"/>
      <c r="D164" s="47"/>
      <c r="E164" s="47"/>
      <c r="F164" s="51">
        <v>0</v>
      </c>
      <c r="G164" s="52">
        <v>0</v>
      </c>
      <c r="H164" s="93" cm="1">
        <f t="array" ref="H164">_xlfn.IFS(I164&lt;=0,0,I164&lt;=D164,1,I164&gt;D164,2)</f>
        <v>0</v>
      </c>
      <c r="I164" s="54">
        <f t="shared" si="4"/>
        <v>0</v>
      </c>
      <c r="J164" s="2"/>
      <c r="K164" s="31">
        <f t="shared" si="5"/>
        <v>0</v>
      </c>
    </row>
    <row r="165" spans="1:11" ht="19.5" thickBot="1" x14ac:dyDescent="0.35">
      <c r="A165" s="88" t="s">
        <v>528</v>
      </c>
      <c r="B165" s="45" t="s">
        <v>175</v>
      </c>
      <c r="C165" s="46"/>
      <c r="D165" s="47"/>
      <c r="E165" s="47"/>
      <c r="F165" s="51">
        <v>0</v>
      </c>
      <c r="G165" s="52">
        <v>0</v>
      </c>
      <c r="H165" s="93" cm="1">
        <f t="array" ref="H165">_xlfn.IFS(I165&lt;=0,0,I165&lt;=D165,1,I165&gt;D165,2)</f>
        <v>0</v>
      </c>
      <c r="I165" s="54">
        <f t="shared" si="4"/>
        <v>0</v>
      </c>
      <c r="J165" s="2"/>
      <c r="K165" s="31">
        <f t="shared" si="5"/>
        <v>0</v>
      </c>
    </row>
    <row r="166" spans="1:11" ht="19.5" thickBot="1" x14ac:dyDescent="0.35">
      <c r="A166" s="88" t="s">
        <v>529</v>
      </c>
      <c r="B166" s="45" t="s">
        <v>75</v>
      </c>
      <c r="C166" s="46" t="s">
        <v>343</v>
      </c>
      <c r="D166" s="47"/>
      <c r="E166" s="47"/>
      <c r="F166" s="51">
        <v>0</v>
      </c>
      <c r="G166" s="52">
        <v>0</v>
      </c>
      <c r="H166" s="93" cm="1">
        <f t="array" ref="H166">_xlfn.IFS(I166&lt;=0,0,I166&lt;=D166,1,I166&gt;D166,2)</f>
        <v>0</v>
      </c>
      <c r="I166" s="54">
        <f t="shared" si="4"/>
        <v>0</v>
      </c>
      <c r="J166" s="2"/>
      <c r="K166" s="31">
        <f t="shared" si="5"/>
        <v>0</v>
      </c>
    </row>
    <row r="167" spans="1:11" ht="19.5" thickBot="1" x14ac:dyDescent="0.35">
      <c r="A167" s="88" t="s">
        <v>530</v>
      </c>
      <c r="B167" s="45" t="s">
        <v>151</v>
      </c>
      <c r="C167" s="46"/>
      <c r="D167" s="47"/>
      <c r="E167" s="47"/>
      <c r="F167" s="51">
        <v>0</v>
      </c>
      <c r="G167" s="52">
        <v>0</v>
      </c>
      <c r="H167" s="93" cm="1">
        <f t="array" ref="H167">_xlfn.IFS(I167&lt;=0,0,I167&lt;=D167,1,I167&gt;D167,2)</f>
        <v>0</v>
      </c>
      <c r="I167" s="54">
        <f t="shared" si="4"/>
        <v>0</v>
      </c>
      <c r="J167" s="2"/>
      <c r="K167" s="31">
        <f t="shared" si="5"/>
        <v>0</v>
      </c>
    </row>
    <row r="168" spans="1:11" ht="19.5" thickBot="1" x14ac:dyDescent="0.35">
      <c r="A168" s="88" t="s">
        <v>531</v>
      </c>
      <c r="B168" s="45" t="s">
        <v>172</v>
      </c>
      <c r="C168" s="46"/>
      <c r="D168" s="47"/>
      <c r="E168" s="47"/>
      <c r="F168" s="51">
        <v>0</v>
      </c>
      <c r="G168" s="52">
        <v>0</v>
      </c>
      <c r="H168" s="93" cm="1">
        <f t="array" ref="H168">_xlfn.IFS(I168&lt;=0,0,I168&lt;=D168,1,I168&gt;D168,2)</f>
        <v>0</v>
      </c>
      <c r="I168" s="54">
        <f t="shared" si="4"/>
        <v>0</v>
      </c>
      <c r="J168" s="2"/>
      <c r="K168" s="31">
        <f t="shared" si="5"/>
        <v>0</v>
      </c>
    </row>
    <row r="169" spans="1:11" ht="19.5" thickBot="1" x14ac:dyDescent="0.35">
      <c r="A169" s="88" t="s">
        <v>532</v>
      </c>
      <c r="B169" s="45" t="s">
        <v>96</v>
      </c>
      <c r="C169" s="46"/>
      <c r="D169" s="47"/>
      <c r="E169" s="47"/>
      <c r="F169" s="51">
        <v>0</v>
      </c>
      <c r="G169" s="52">
        <v>0</v>
      </c>
      <c r="H169" s="93" cm="1">
        <f t="array" ref="H169">_xlfn.IFS(I169&lt;=0,0,I169&lt;=D169,1,I169&gt;D169,2)</f>
        <v>0</v>
      </c>
      <c r="I169" s="54">
        <f t="shared" si="4"/>
        <v>0</v>
      </c>
      <c r="J169" s="2"/>
      <c r="K169" s="31">
        <f t="shared" si="5"/>
        <v>0</v>
      </c>
    </row>
    <row r="170" spans="1:11" ht="19.5" thickBot="1" x14ac:dyDescent="0.35">
      <c r="A170" s="88" t="s">
        <v>533</v>
      </c>
      <c r="B170" s="45" t="s">
        <v>97</v>
      </c>
      <c r="C170" s="46"/>
      <c r="D170" s="47"/>
      <c r="E170" s="47"/>
      <c r="F170" s="51">
        <v>0</v>
      </c>
      <c r="G170" s="52">
        <v>0</v>
      </c>
      <c r="H170" s="93" cm="1">
        <f t="array" ref="H170">_xlfn.IFS(I170&lt;=0,0,I170&lt;=D170,1,I170&gt;D170,2)</f>
        <v>0</v>
      </c>
      <c r="I170" s="54">
        <f t="shared" si="4"/>
        <v>0</v>
      </c>
      <c r="J170" s="2"/>
      <c r="K170" s="31">
        <f t="shared" si="5"/>
        <v>0</v>
      </c>
    </row>
    <row r="171" spans="1:11" ht="19.5" thickBot="1" x14ac:dyDescent="0.35">
      <c r="A171" s="88" t="s">
        <v>534</v>
      </c>
      <c r="B171" s="45" t="s">
        <v>95</v>
      </c>
      <c r="C171" s="46"/>
      <c r="D171" s="47"/>
      <c r="E171" s="47"/>
      <c r="F171" s="51">
        <v>0</v>
      </c>
      <c r="G171" s="52">
        <v>0</v>
      </c>
      <c r="H171" s="93" cm="1">
        <f t="array" ref="H171">_xlfn.IFS(I171&lt;=0,0,I171&lt;=D171,1,I171&gt;D171,2)</f>
        <v>0</v>
      </c>
      <c r="I171" s="54">
        <f t="shared" si="4"/>
        <v>0</v>
      </c>
      <c r="J171" s="2"/>
      <c r="K171" s="31">
        <f t="shared" si="5"/>
        <v>0</v>
      </c>
    </row>
    <row r="172" spans="1:11" ht="19.5" thickBot="1" x14ac:dyDescent="0.35">
      <c r="A172" s="88" t="s">
        <v>535</v>
      </c>
      <c r="B172" s="45" t="s">
        <v>146</v>
      </c>
      <c r="C172" s="46"/>
      <c r="D172" s="47"/>
      <c r="E172" s="47"/>
      <c r="F172" s="51">
        <v>0</v>
      </c>
      <c r="G172" s="52">
        <v>0</v>
      </c>
      <c r="H172" s="93" cm="1">
        <f t="array" ref="H172">_xlfn.IFS(I172&lt;=0,0,I172&lt;=D172,1,I172&gt;D172,2)</f>
        <v>0</v>
      </c>
      <c r="I172" s="54">
        <f t="shared" si="4"/>
        <v>0</v>
      </c>
      <c r="J172" s="2"/>
      <c r="K172" s="31">
        <f t="shared" si="5"/>
        <v>0</v>
      </c>
    </row>
    <row r="173" spans="1:11" ht="19.5" thickBot="1" x14ac:dyDescent="0.35">
      <c r="A173" s="88" t="s">
        <v>536</v>
      </c>
      <c r="B173" s="45" t="s">
        <v>48</v>
      </c>
      <c r="C173" s="46"/>
      <c r="D173" s="47"/>
      <c r="E173" s="47"/>
      <c r="F173" s="51">
        <v>0</v>
      </c>
      <c r="G173" s="52">
        <v>0</v>
      </c>
      <c r="H173" s="93" cm="1">
        <f t="array" ref="H173">_xlfn.IFS(I173&lt;=0,0,I173&lt;=D173,1,I173&gt;D173,2)</f>
        <v>0</v>
      </c>
      <c r="I173" s="54">
        <f t="shared" si="4"/>
        <v>0</v>
      </c>
      <c r="J173" s="2"/>
      <c r="K173" s="31">
        <f t="shared" si="5"/>
        <v>0</v>
      </c>
    </row>
    <row r="174" spans="1:11" ht="19.5" thickBot="1" x14ac:dyDescent="0.35">
      <c r="A174" s="88" t="s">
        <v>537</v>
      </c>
      <c r="B174" s="45" t="s">
        <v>90</v>
      </c>
      <c r="C174" s="46"/>
      <c r="D174" s="47"/>
      <c r="E174" s="47"/>
      <c r="F174" s="51">
        <v>0</v>
      </c>
      <c r="G174" s="52">
        <v>0</v>
      </c>
      <c r="H174" s="93" cm="1">
        <f t="array" ref="H174">_xlfn.IFS(I174&lt;=0,0,I174&lt;=D174,1,I174&gt;D174,2)</f>
        <v>0</v>
      </c>
      <c r="I174" s="54">
        <f t="shared" si="4"/>
        <v>0</v>
      </c>
      <c r="J174" s="2"/>
      <c r="K174" s="31">
        <f t="shared" si="5"/>
        <v>0</v>
      </c>
    </row>
    <row r="175" spans="1:11" ht="19.5" thickBot="1" x14ac:dyDescent="0.35">
      <c r="A175" s="88" t="s">
        <v>538</v>
      </c>
      <c r="B175" s="45" t="s">
        <v>64</v>
      </c>
      <c r="C175" s="46"/>
      <c r="D175" s="47"/>
      <c r="E175" s="47"/>
      <c r="F175" s="51">
        <v>0</v>
      </c>
      <c r="G175" s="52">
        <v>0</v>
      </c>
      <c r="H175" s="93" cm="1">
        <f t="array" ref="H175">_xlfn.IFS(I175&lt;=0,0,I175&lt;=D175,1,I175&gt;D175,2)</f>
        <v>0</v>
      </c>
      <c r="I175" s="54">
        <f t="shared" si="4"/>
        <v>0</v>
      </c>
      <c r="J175" s="2"/>
      <c r="K175" s="31">
        <f t="shared" si="5"/>
        <v>0</v>
      </c>
    </row>
    <row r="176" spans="1:11" ht="19.5" thickBot="1" x14ac:dyDescent="0.35">
      <c r="A176" s="88" t="s">
        <v>539</v>
      </c>
      <c r="B176" s="45" t="s">
        <v>86</v>
      </c>
      <c r="C176" s="46"/>
      <c r="D176" s="47"/>
      <c r="E176" s="47"/>
      <c r="F176" s="51">
        <v>0</v>
      </c>
      <c r="G176" s="52">
        <v>0</v>
      </c>
      <c r="H176" s="93" cm="1">
        <f t="array" ref="H176">_xlfn.IFS(I176&lt;=0,0,I176&lt;=D176,1,I176&gt;D176,2)</f>
        <v>0</v>
      </c>
      <c r="I176" s="54">
        <f t="shared" si="4"/>
        <v>0</v>
      </c>
      <c r="J176" s="2"/>
      <c r="K176" s="31">
        <f t="shared" si="5"/>
        <v>0</v>
      </c>
    </row>
    <row r="177" spans="1:11" ht="19.5" thickBot="1" x14ac:dyDescent="0.35">
      <c r="A177" s="88" t="s">
        <v>540</v>
      </c>
      <c r="B177" s="45" t="s">
        <v>82</v>
      </c>
      <c r="C177" s="46"/>
      <c r="D177" s="47"/>
      <c r="E177" s="47"/>
      <c r="F177" s="51">
        <v>0</v>
      </c>
      <c r="G177" s="52">
        <v>0</v>
      </c>
      <c r="H177" s="93" cm="1">
        <f t="array" ref="H177">_xlfn.IFS(I177&lt;=0,0,I177&lt;=D177,1,I177&gt;D177,2)</f>
        <v>0</v>
      </c>
      <c r="I177" s="54">
        <f t="shared" si="4"/>
        <v>0</v>
      </c>
      <c r="J177" s="2"/>
      <c r="K177" s="31">
        <f t="shared" si="5"/>
        <v>0</v>
      </c>
    </row>
    <row r="178" spans="1:11" ht="19.5" thickBot="1" x14ac:dyDescent="0.35">
      <c r="A178" s="88" t="s">
        <v>541</v>
      </c>
      <c r="B178" s="45" t="s">
        <v>81</v>
      </c>
      <c r="C178" s="46"/>
      <c r="D178" s="47"/>
      <c r="E178" s="47"/>
      <c r="F178" s="51">
        <v>0</v>
      </c>
      <c r="G178" s="52">
        <v>0</v>
      </c>
      <c r="H178" s="93" cm="1">
        <f t="array" ref="H178">_xlfn.IFS(I178&lt;=0,0,I178&lt;=D178,1,I178&gt;D178,2)</f>
        <v>0</v>
      </c>
      <c r="I178" s="54">
        <f t="shared" si="4"/>
        <v>0</v>
      </c>
      <c r="J178" s="2"/>
      <c r="K178" s="31">
        <f t="shared" si="5"/>
        <v>0</v>
      </c>
    </row>
    <row r="179" spans="1:11" ht="19.5" thickBot="1" x14ac:dyDescent="0.35">
      <c r="A179" s="88" t="s">
        <v>542</v>
      </c>
      <c r="B179" s="45" t="s">
        <v>84</v>
      </c>
      <c r="C179" s="46"/>
      <c r="D179" s="47"/>
      <c r="E179" s="47"/>
      <c r="F179" s="51">
        <v>0</v>
      </c>
      <c r="G179" s="52">
        <v>0</v>
      </c>
      <c r="H179" s="93" cm="1">
        <f t="array" ref="H179">_xlfn.IFS(I179&lt;=0,0,I179&lt;=D179,1,I179&gt;D179,2)</f>
        <v>0</v>
      </c>
      <c r="I179" s="54">
        <f t="shared" si="4"/>
        <v>0</v>
      </c>
      <c r="J179" s="2"/>
      <c r="K179" s="31">
        <f t="shared" si="5"/>
        <v>0</v>
      </c>
    </row>
    <row r="180" spans="1:11" ht="19.5" thickBot="1" x14ac:dyDescent="0.35">
      <c r="A180" s="88" t="s">
        <v>543</v>
      </c>
      <c r="B180" s="45" t="s">
        <v>83</v>
      </c>
      <c r="C180" s="46"/>
      <c r="D180" s="47"/>
      <c r="E180" s="47"/>
      <c r="F180" s="51">
        <v>0</v>
      </c>
      <c r="G180" s="52">
        <v>0</v>
      </c>
      <c r="H180" s="93" cm="1">
        <f t="array" ref="H180">_xlfn.IFS(I180&lt;=0,0,I180&lt;=D180,1,I180&gt;D180,2)</f>
        <v>0</v>
      </c>
      <c r="I180" s="54">
        <f t="shared" si="4"/>
        <v>0</v>
      </c>
      <c r="J180" s="2"/>
      <c r="K180" s="31">
        <f t="shared" si="5"/>
        <v>0</v>
      </c>
    </row>
    <row r="181" spans="1:11" ht="19.5" thickBot="1" x14ac:dyDescent="0.35">
      <c r="A181" s="88" t="s">
        <v>544</v>
      </c>
      <c r="B181" s="45" t="s">
        <v>17</v>
      </c>
      <c r="C181" s="46"/>
      <c r="D181" s="47"/>
      <c r="E181" s="47"/>
      <c r="F181" s="51">
        <v>0</v>
      </c>
      <c r="G181" s="52">
        <v>0</v>
      </c>
      <c r="H181" s="93" cm="1">
        <f t="array" ref="H181">_xlfn.IFS(I181&lt;=0,0,I181&lt;=D181,1,I181&gt;D181,2)</f>
        <v>0</v>
      </c>
      <c r="I181" s="54">
        <f t="shared" si="4"/>
        <v>0</v>
      </c>
      <c r="J181" s="2"/>
      <c r="K181" s="31">
        <f t="shared" si="5"/>
        <v>0</v>
      </c>
    </row>
    <row r="182" spans="1:11" ht="19.5" thickBot="1" x14ac:dyDescent="0.35">
      <c r="A182" s="88" t="s">
        <v>545</v>
      </c>
      <c r="B182" s="45" t="s">
        <v>85</v>
      </c>
      <c r="C182" s="46"/>
      <c r="D182" s="47"/>
      <c r="E182" s="47"/>
      <c r="F182" s="51">
        <v>0</v>
      </c>
      <c r="G182" s="52">
        <v>0</v>
      </c>
      <c r="H182" s="93" cm="1">
        <f t="array" ref="H182">_xlfn.IFS(I182&lt;=0,0,I182&lt;=D182,1,I182&gt;D182,2)</f>
        <v>0</v>
      </c>
      <c r="I182" s="54">
        <f t="shared" si="4"/>
        <v>0</v>
      </c>
      <c r="J182" s="2"/>
      <c r="K182" s="31">
        <f t="shared" si="5"/>
        <v>0</v>
      </c>
    </row>
    <row r="183" spans="1:11" ht="19.5" thickBot="1" x14ac:dyDescent="0.35">
      <c r="A183" s="88" t="s">
        <v>546</v>
      </c>
      <c r="B183" s="45" t="s">
        <v>219</v>
      </c>
      <c r="C183" s="46"/>
      <c r="D183" s="47"/>
      <c r="E183" s="47"/>
      <c r="F183" s="51">
        <v>0</v>
      </c>
      <c r="G183" s="52">
        <v>0</v>
      </c>
      <c r="H183" s="93" cm="1">
        <f t="array" ref="H183">_xlfn.IFS(I183&lt;=0,0,I183&lt;=D183,1,I183&gt;D183,2)</f>
        <v>0</v>
      </c>
      <c r="I183" s="54">
        <f t="shared" si="4"/>
        <v>0</v>
      </c>
      <c r="J183" s="2"/>
      <c r="K183" s="31">
        <f t="shared" si="5"/>
        <v>0</v>
      </c>
    </row>
    <row r="184" spans="1:11" ht="19.5" thickBot="1" x14ac:dyDescent="0.35">
      <c r="A184" s="88" t="s">
        <v>547</v>
      </c>
      <c r="B184" s="45" t="s">
        <v>169</v>
      </c>
      <c r="C184" s="46"/>
      <c r="D184" s="47"/>
      <c r="E184" s="47"/>
      <c r="F184" s="51">
        <v>0</v>
      </c>
      <c r="G184" s="52">
        <v>0</v>
      </c>
      <c r="H184" s="93" cm="1">
        <f t="array" ref="H184">_xlfn.IFS(I184&lt;=0,0,I184&lt;=D184,1,I184&gt;D184,2)</f>
        <v>0</v>
      </c>
      <c r="I184" s="54">
        <f t="shared" si="4"/>
        <v>0</v>
      </c>
      <c r="J184" s="2"/>
      <c r="K184" s="31">
        <f t="shared" si="5"/>
        <v>0</v>
      </c>
    </row>
    <row r="185" spans="1:11" ht="19.5" thickBot="1" x14ac:dyDescent="0.35">
      <c r="A185" s="88" t="s">
        <v>548</v>
      </c>
      <c r="B185" s="45" t="s">
        <v>230</v>
      </c>
      <c r="C185" s="46"/>
      <c r="D185" s="47"/>
      <c r="E185" s="47"/>
      <c r="F185" s="51">
        <v>0</v>
      </c>
      <c r="G185" s="52">
        <v>0</v>
      </c>
      <c r="H185" s="93" cm="1">
        <f t="array" ref="H185">_xlfn.IFS(I185&lt;=0,0,I185&lt;=D185,1,I185&gt;D185,2)</f>
        <v>0</v>
      </c>
      <c r="I185" s="54">
        <f t="shared" si="4"/>
        <v>0</v>
      </c>
      <c r="J185" s="2"/>
      <c r="K185" s="31">
        <f t="shared" si="5"/>
        <v>0</v>
      </c>
    </row>
    <row r="186" spans="1:11" ht="19.5" thickBot="1" x14ac:dyDescent="0.35">
      <c r="A186" s="88" t="s">
        <v>549</v>
      </c>
      <c r="B186" s="45" t="s">
        <v>245</v>
      </c>
      <c r="C186" s="46"/>
      <c r="D186" s="47"/>
      <c r="E186" s="47"/>
      <c r="F186" s="51">
        <v>0</v>
      </c>
      <c r="G186" s="52">
        <v>0</v>
      </c>
      <c r="H186" s="93" cm="1">
        <f t="array" ref="H186">_xlfn.IFS(I186&lt;=0,0,I186&lt;=D186,1,I186&gt;D186,2)</f>
        <v>0</v>
      </c>
      <c r="I186" s="54">
        <f t="shared" si="4"/>
        <v>0</v>
      </c>
      <c r="J186" s="2"/>
      <c r="K186" s="31">
        <f t="shared" si="5"/>
        <v>0</v>
      </c>
    </row>
    <row r="187" spans="1:11" ht="19.5" thickBot="1" x14ac:dyDescent="0.35">
      <c r="A187" s="88" t="s">
        <v>550</v>
      </c>
      <c r="B187" s="45" t="s">
        <v>180</v>
      </c>
      <c r="C187" s="46"/>
      <c r="D187" s="47"/>
      <c r="E187" s="47"/>
      <c r="F187" s="51">
        <v>0</v>
      </c>
      <c r="G187" s="52">
        <v>0</v>
      </c>
      <c r="H187" s="93" cm="1">
        <f t="array" ref="H187">_xlfn.IFS(I187&lt;=0,0,I187&lt;=D187,1,I187&gt;D187,2)</f>
        <v>0</v>
      </c>
      <c r="I187" s="54">
        <f t="shared" si="4"/>
        <v>0</v>
      </c>
      <c r="J187" s="2"/>
      <c r="K187" s="31">
        <f t="shared" si="5"/>
        <v>0</v>
      </c>
    </row>
    <row r="188" spans="1:11" ht="19.5" thickBot="1" x14ac:dyDescent="0.35">
      <c r="A188" s="88" t="s">
        <v>551</v>
      </c>
      <c r="B188" s="45" t="s">
        <v>179</v>
      </c>
      <c r="C188" s="46"/>
      <c r="D188" s="47"/>
      <c r="E188" s="47"/>
      <c r="F188" s="51">
        <v>0</v>
      </c>
      <c r="G188" s="52">
        <v>0</v>
      </c>
      <c r="H188" s="93" cm="1">
        <f t="array" ref="H188">_xlfn.IFS(I188&lt;=0,0,I188&lt;=D188,1,I188&gt;D188,2)</f>
        <v>0</v>
      </c>
      <c r="I188" s="54">
        <f t="shared" si="4"/>
        <v>0</v>
      </c>
      <c r="J188" s="2"/>
      <c r="K188" s="31">
        <f t="shared" si="5"/>
        <v>0</v>
      </c>
    </row>
    <row r="189" spans="1:11" ht="19.5" thickBot="1" x14ac:dyDescent="0.35">
      <c r="A189" s="88" t="s">
        <v>552</v>
      </c>
      <c r="B189" s="45" t="s">
        <v>159</v>
      </c>
      <c r="C189" s="46"/>
      <c r="D189" s="47"/>
      <c r="E189" s="47"/>
      <c r="F189" s="51">
        <v>0</v>
      </c>
      <c r="G189" s="52">
        <v>0</v>
      </c>
      <c r="H189" s="93" cm="1">
        <f t="array" ref="H189">_xlfn.IFS(I189&lt;=0,0,I189&lt;=D189,1,I189&gt;D189,2)</f>
        <v>0</v>
      </c>
      <c r="I189" s="54">
        <f t="shared" si="4"/>
        <v>0</v>
      </c>
      <c r="J189" s="2"/>
      <c r="K189" s="31">
        <f t="shared" si="5"/>
        <v>0</v>
      </c>
    </row>
    <row r="190" spans="1:11" ht="19.5" thickBot="1" x14ac:dyDescent="0.35">
      <c r="A190" s="88" t="s">
        <v>553</v>
      </c>
      <c r="B190" s="45" t="s">
        <v>188</v>
      </c>
      <c r="C190" s="46"/>
      <c r="D190" s="47"/>
      <c r="E190" s="47"/>
      <c r="F190" s="51">
        <v>0</v>
      </c>
      <c r="G190" s="52">
        <v>0</v>
      </c>
      <c r="H190" s="93" cm="1">
        <f t="array" ref="H190">_xlfn.IFS(I190&lt;=0,0,I190&lt;=D190,1,I190&gt;D190,2)</f>
        <v>0</v>
      </c>
      <c r="I190" s="54">
        <f t="shared" si="4"/>
        <v>0</v>
      </c>
      <c r="J190" s="2"/>
      <c r="K190" s="31">
        <f t="shared" si="5"/>
        <v>0</v>
      </c>
    </row>
    <row r="191" spans="1:11" ht="19.5" thickBot="1" x14ac:dyDescent="0.35">
      <c r="A191" s="88" t="s">
        <v>554</v>
      </c>
      <c r="B191" s="45" t="s">
        <v>187</v>
      </c>
      <c r="C191" s="46"/>
      <c r="D191" s="47"/>
      <c r="E191" s="47"/>
      <c r="F191" s="51">
        <v>0</v>
      </c>
      <c r="G191" s="52">
        <v>0</v>
      </c>
      <c r="H191" s="93" cm="1">
        <f t="array" ref="H191">_xlfn.IFS(I191&lt;=0,0,I191&lt;=D191,1,I191&gt;D191,2)</f>
        <v>0</v>
      </c>
      <c r="I191" s="54">
        <f t="shared" si="4"/>
        <v>0</v>
      </c>
      <c r="J191" s="2"/>
      <c r="K191" s="31">
        <f t="shared" si="5"/>
        <v>0</v>
      </c>
    </row>
    <row r="192" spans="1:11" ht="19.5" thickBot="1" x14ac:dyDescent="0.35">
      <c r="A192" s="88" t="s">
        <v>555</v>
      </c>
      <c r="B192" s="45" t="s">
        <v>32</v>
      </c>
      <c r="C192" s="46"/>
      <c r="D192" s="47"/>
      <c r="E192" s="47"/>
      <c r="F192" s="51">
        <v>0</v>
      </c>
      <c r="G192" s="52">
        <v>0</v>
      </c>
      <c r="H192" s="93" cm="1">
        <f t="array" ref="H192">_xlfn.IFS(I192&lt;=0,0,I192&lt;=D192,1,I192&gt;D192,2)</f>
        <v>0</v>
      </c>
      <c r="I192" s="54">
        <f t="shared" si="4"/>
        <v>0</v>
      </c>
      <c r="J192" s="2"/>
      <c r="K192" s="31">
        <f t="shared" si="5"/>
        <v>0</v>
      </c>
    </row>
    <row r="193" spans="1:11" ht="19.5" thickBot="1" x14ac:dyDescent="0.35">
      <c r="A193" s="88" t="s">
        <v>556</v>
      </c>
      <c r="B193" s="45" t="s">
        <v>33</v>
      </c>
      <c r="C193" s="46"/>
      <c r="D193" s="47"/>
      <c r="E193" s="47"/>
      <c r="F193" s="51">
        <v>0</v>
      </c>
      <c r="G193" s="52">
        <v>0</v>
      </c>
      <c r="H193" s="93" cm="1">
        <f t="array" ref="H193">_xlfn.IFS(I193&lt;=0,0,I193&lt;=D193,1,I193&gt;D193,2)</f>
        <v>0</v>
      </c>
      <c r="I193" s="54">
        <f t="shared" si="4"/>
        <v>0</v>
      </c>
      <c r="J193" s="2"/>
      <c r="K193" s="31">
        <f t="shared" si="5"/>
        <v>0</v>
      </c>
    </row>
    <row r="194" spans="1:11" ht="19.5" thickBot="1" x14ac:dyDescent="0.35">
      <c r="A194" s="88" t="s">
        <v>557</v>
      </c>
      <c r="B194" s="45" t="s">
        <v>148</v>
      </c>
      <c r="C194" s="46"/>
      <c r="D194" s="47"/>
      <c r="E194" s="47"/>
      <c r="F194" s="51">
        <v>0</v>
      </c>
      <c r="G194" s="52">
        <v>0</v>
      </c>
      <c r="H194" s="93" cm="1">
        <f t="array" ref="H194">_xlfn.IFS(I194&lt;=0,0,I194&lt;=D194,1,I194&gt;D194,2)</f>
        <v>0</v>
      </c>
      <c r="I194" s="54">
        <f t="shared" si="4"/>
        <v>0</v>
      </c>
      <c r="J194" s="2"/>
      <c r="K194" s="31">
        <f t="shared" si="5"/>
        <v>0</v>
      </c>
    </row>
    <row r="195" spans="1:11" ht="19.5" thickBot="1" x14ac:dyDescent="0.35">
      <c r="A195" s="88" t="s">
        <v>558</v>
      </c>
      <c r="B195" s="45" t="s">
        <v>147</v>
      </c>
      <c r="C195" s="46"/>
      <c r="D195" s="47"/>
      <c r="E195" s="47"/>
      <c r="F195" s="51">
        <v>0</v>
      </c>
      <c r="G195" s="52">
        <v>0</v>
      </c>
      <c r="H195" s="93" cm="1">
        <f t="array" ref="H195">_xlfn.IFS(I195&lt;=0,0,I195&lt;=D195,1,I195&gt;D195,2)</f>
        <v>0</v>
      </c>
      <c r="I195" s="54">
        <f t="shared" si="4"/>
        <v>0</v>
      </c>
      <c r="J195" s="2"/>
      <c r="K195" s="31">
        <f t="shared" si="5"/>
        <v>0</v>
      </c>
    </row>
    <row r="196" spans="1:11" ht="19.5" thickBot="1" x14ac:dyDescent="0.35">
      <c r="A196" s="88" t="s">
        <v>559</v>
      </c>
      <c r="B196" s="45" t="s">
        <v>114</v>
      </c>
      <c r="C196" s="46"/>
      <c r="D196" s="47"/>
      <c r="E196" s="47"/>
      <c r="F196" s="51">
        <v>0</v>
      </c>
      <c r="G196" s="52">
        <v>0</v>
      </c>
      <c r="H196" s="93" cm="1">
        <f t="array" ref="H196">_xlfn.IFS(I196&lt;=0,0,I196&lt;=D196,1,I196&gt;D196,2)</f>
        <v>0</v>
      </c>
      <c r="I196" s="54">
        <f t="shared" si="4"/>
        <v>0</v>
      </c>
      <c r="J196" s="2"/>
      <c r="K196" s="31">
        <f t="shared" si="5"/>
        <v>0</v>
      </c>
    </row>
    <row r="197" spans="1:11" ht="19.5" thickBot="1" x14ac:dyDescent="0.35">
      <c r="A197" s="88" t="s">
        <v>560</v>
      </c>
      <c r="B197" s="45" t="s">
        <v>18</v>
      </c>
      <c r="C197" s="46"/>
      <c r="D197" s="47"/>
      <c r="E197" s="47"/>
      <c r="F197" s="51">
        <v>0</v>
      </c>
      <c r="G197" s="52">
        <v>0</v>
      </c>
      <c r="H197" s="93" cm="1">
        <f t="array" ref="H197">_xlfn.IFS(I197&lt;=0,0,I197&lt;=D197,1,I197&gt;D197,2)</f>
        <v>0</v>
      </c>
      <c r="I197" s="54">
        <f t="shared" si="4"/>
        <v>0</v>
      </c>
      <c r="J197" s="2"/>
      <c r="K197" s="31">
        <f t="shared" si="5"/>
        <v>0</v>
      </c>
    </row>
    <row r="198" spans="1:11" ht="19.5" thickBot="1" x14ac:dyDescent="0.35">
      <c r="A198" s="88" t="s">
        <v>561</v>
      </c>
      <c r="B198" s="45" t="s">
        <v>247</v>
      </c>
      <c r="C198" s="46"/>
      <c r="D198" s="47"/>
      <c r="E198" s="47"/>
      <c r="F198" s="51">
        <v>0</v>
      </c>
      <c r="G198" s="52">
        <v>0</v>
      </c>
      <c r="H198" s="93" cm="1">
        <f t="array" ref="H198">_xlfn.IFS(I198&lt;=0,0,I198&lt;=D198,1,I198&gt;D198,2)</f>
        <v>0</v>
      </c>
      <c r="I198" s="54">
        <f t="shared" ref="I198:I252" si="6">E198+(F198-G198)</f>
        <v>0</v>
      </c>
      <c r="J198" s="2"/>
      <c r="K198" s="31">
        <f t="shared" ref="K198:K252" si="7">I198*J198</f>
        <v>0</v>
      </c>
    </row>
    <row r="199" spans="1:11" ht="19.5" thickBot="1" x14ac:dyDescent="0.35">
      <c r="A199" s="88" t="s">
        <v>562</v>
      </c>
      <c r="B199" s="45" t="s">
        <v>248</v>
      </c>
      <c r="C199" s="46"/>
      <c r="D199" s="47"/>
      <c r="E199" s="47"/>
      <c r="F199" s="51">
        <v>0</v>
      </c>
      <c r="G199" s="52">
        <v>0</v>
      </c>
      <c r="H199" s="93" cm="1">
        <f t="array" ref="H199">_xlfn.IFS(I199&lt;=0,0,I199&lt;=D199,1,I199&gt;D199,2)</f>
        <v>0</v>
      </c>
      <c r="I199" s="54">
        <f t="shared" si="6"/>
        <v>0</v>
      </c>
      <c r="J199" s="2"/>
      <c r="K199" s="31">
        <f t="shared" si="7"/>
        <v>0</v>
      </c>
    </row>
    <row r="200" spans="1:11" ht="19.5" thickBot="1" x14ac:dyDescent="0.35">
      <c r="A200" s="88" t="s">
        <v>563</v>
      </c>
      <c r="B200" s="45" t="s">
        <v>9</v>
      </c>
      <c r="C200" s="46"/>
      <c r="D200" s="47"/>
      <c r="E200" s="47"/>
      <c r="F200" s="51">
        <v>0</v>
      </c>
      <c r="G200" s="52">
        <v>0</v>
      </c>
      <c r="H200" s="93" cm="1">
        <f t="array" ref="H200">_xlfn.IFS(I200&lt;=0,0,I200&lt;=D200,1,I200&gt;D200,2)</f>
        <v>0</v>
      </c>
      <c r="I200" s="54">
        <f t="shared" si="6"/>
        <v>0</v>
      </c>
      <c r="J200" s="2"/>
      <c r="K200" s="31">
        <f t="shared" si="7"/>
        <v>0</v>
      </c>
    </row>
    <row r="201" spans="1:11" ht="19.5" thickBot="1" x14ac:dyDescent="0.35">
      <c r="A201" s="88" t="s">
        <v>564</v>
      </c>
      <c r="B201" s="45" t="s">
        <v>7</v>
      </c>
      <c r="C201" s="46"/>
      <c r="D201" s="47"/>
      <c r="E201" s="47"/>
      <c r="F201" s="51">
        <v>0</v>
      </c>
      <c r="G201" s="52">
        <v>0</v>
      </c>
      <c r="H201" s="93" cm="1">
        <f t="array" ref="H201">_xlfn.IFS(I201&lt;=0,0,I201&lt;=D201,1,I201&gt;D201,2)</f>
        <v>0</v>
      </c>
      <c r="I201" s="54">
        <f t="shared" si="6"/>
        <v>0</v>
      </c>
      <c r="J201" s="2"/>
      <c r="K201" s="31">
        <f t="shared" si="7"/>
        <v>0</v>
      </c>
    </row>
    <row r="202" spans="1:11" ht="19.5" thickBot="1" x14ac:dyDescent="0.35">
      <c r="A202" s="88" t="s">
        <v>565</v>
      </c>
      <c r="B202" s="45" t="s">
        <v>8</v>
      </c>
      <c r="C202" s="46"/>
      <c r="D202" s="47"/>
      <c r="E202" s="47"/>
      <c r="F202" s="51">
        <v>0</v>
      </c>
      <c r="G202" s="52">
        <v>0</v>
      </c>
      <c r="H202" s="93" cm="1">
        <f t="array" ref="H202">_xlfn.IFS(I202&lt;=0,0,I202&lt;=D202,1,I202&gt;D202,2)</f>
        <v>0</v>
      </c>
      <c r="I202" s="54">
        <f t="shared" si="6"/>
        <v>0</v>
      </c>
      <c r="J202" s="2"/>
      <c r="K202" s="31">
        <f t="shared" si="7"/>
        <v>0</v>
      </c>
    </row>
    <row r="203" spans="1:11" ht="19.5" thickBot="1" x14ac:dyDescent="0.35">
      <c r="A203" s="88" t="s">
        <v>566</v>
      </c>
      <c r="B203" s="45" t="s">
        <v>237</v>
      </c>
      <c r="C203" s="46"/>
      <c r="D203" s="47"/>
      <c r="E203" s="47"/>
      <c r="F203" s="51">
        <v>0</v>
      </c>
      <c r="G203" s="52">
        <v>0</v>
      </c>
      <c r="H203" s="93" cm="1">
        <f t="array" ref="H203">_xlfn.IFS(I203&lt;=0,0,I203&lt;=D203,1,I203&gt;D203,2)</f>
        <v>0</v>
      </c>
      <c r="I203" s="54">
        <f t="shared" si="6"/>
        <v>0</v>
      </c>
      <c r="J203" s="2"/>
      <c r="K203" s="31">
        <f t="shared" si="7"/>
        <v>0</v>
      </c>
    </row>
    <row r="204" spans="1:11" ht="19.5" thickBot="1" x14ac:dyDescent="0.35">
      <c r="A204" s="88" t="s">
        <v>567</v>
      </c>
      <c r="B204" s="45" t="s">
        <v>235</v>
      </c>
      <c r="C204" s="46"/>
      <c r="D204" s="47"/>
      <c r="E204" s="47"/>
      <c r="F204" s="51">
        <v>0</v>
      </c>
      <c r="G204" s="52">
        <v>0</v>
      </c>
      <c r="H204" s="93" cm="1">
        <f t="array" ref="H204">_xlfn.IFS(I204&lt;=0,0,I204&lt;=D204,1,I204&gt;D204,2)</f>
        <v>0</v>
      </c>
      <c r="I204" s="54">
        <f t="shared" si="6"/>
        <v>0</v>
      </c>
      <c r="J204" s="2"/>
      <c r="K204" s="31">
        <f t="shared" si="7"/>
        <v>0</v>
      </c>
    </row>
    <row r="205" spans="1:11" ht="19.5" thickBot="1" x14ac:dyDescent="0.35">
      <c r="A205" s="88" t="s">
        <v>568</v>
      </c>
      <c r="B205" s="45" t="s">
        <v>234</v>
      </c>
      <c r="C205" s="46"/>
      <c r="D205" s="47"/>
      <c r="E205" s="47"/>
      <c r="F205" s="51">
        <v>0</v>
      </c>
      <c r="G205" s="52">
        <v>0</v>
      </c>
      <c r="H205" s="93" cm="1">
        <f t="array" ref="H205">_xlfn.IFS(I205&lt;=0,0,I205&lt;=D205,1,I205&gt;D205,2)</f>
        <v>0</v>
      </c>
      <c r="I205" s="54">
        <f t="shared" si="6"/>
        <v>0</v>
      </c>
      <c r="J205" s="2"/>
      <c r="K205" s="31">
        <f t="shared" si="7"/>
        <v>0</v>
      </c>
    </row>
    <row r="206" spans="1:11" ht="19.5" thickBot="1" x14ac:dyDescent="0.35">
      <c r="A206" s="88" t="s">
        <v>569</v>
      </c>
      <c r="B206" s="45" t="s">
        <v>236</v>
      </c>
      <c r="C206" s="46"/>
      <c r="D206" s="47"/>
      <c r="E206" s="47"/>
      <c r="F206" s="51">
        <v>0</v>
      </c>
      <c r="G206" s="52">
        <v>0</v>
      </c>
      <c r="H206" s="93" cm="1">
        <f t="array" ref="H206">_xlfn.IFS(I206&lt;=0,0,I206&lt;=D206,1,I206&gt;D206,2)</f>
        <v>0</v>
      </c>
      <c r="I206" s="54">
        <f t="shared" si="6"/>
        <v>0</v>
      </c>
      <c r="J206" s="2"/>
      <c r="K206" s="31">
        <f t="shared" si="7"/>
        <v>0</v>
      </c>
    </row>
    <row r="207" spans="1:11" ht="19.5" thickBot="1" x14ac:dyDescent="0.35">
      <c r="A207" s="88" t="s">
        <v>570</v>
      </c>
      <c r="B207" s="45" t="s">
        <v>27</v>
      </c>
      <c r="C207" s="46"/>
      <c r="D207" s="47"/>
      <c r="E207" s="47"/>
      <c r="F207" s="51">
        <v>0</v>
      </c>
      <c r="G207" s="52">
        <v>0</v>
      </c>
      <c r="H207" s="93" cm="1">
        <f t="array" ref="H207">_xlfn.IFS(I207&lt;=0,0,I207&lt;=D207,1,I207&gt;D207,2)</f>
        <v>0</v>
      </c>
      <c r="I207" s="54">
        <f t="shared" si="6"/>
        <v>0</v>
      </c>
      <c r="J207" s="2"/>
      <c r="K207" s="31">
        <f t="shared" si="7"/>
        <v>0</v>
      </c>
    </row>
    <row r="208" spans="1:11" ht="19.5" thickBot="1" x14ac:dyDescent="0.35">
      <c r="A208" s="88" t="s">
        <v>571</v>
      </c>
      <c r="B208" s="45" t="s">
        <v>102</v>
      </c>
      <c r="C208" s="46"/>
      <c r="D208" s="47"/>
      <c r="E208" s="47"/>
      <c r="F208" s="51">
        <v>0</v>
      </c>
      <c r="G208" s="52">
        <v>0</v>
      </c>
      <c r="H208" s="93" cm="1">
        <f t="array" ref="H208">_xlfn.IFS(I208&lt;=0,0,I208&lt;=D208,1,I208&gt;D208,2)</f>
        <v>0</v>
      </c>
      <c r="I208" s="54">
        <f t="shared" si="6"/>
        <v>0</v>
      </c>
      <c r="J208" s="2"/>
      <c r="K208" s="31">
        <f t="shared" si="7"/>
        <v>0</v>
      </c>
    </row>
    <row r="209" spans="1:11" ht="19.5" thickBot="1" x14ac:dyDescent="0.35">
      <c r="A209" s="88" t="s">
        <v>572</v>
      </c>
      <c r="B209" s="45" t="s">
        <v>58</v>
      </c>
      <c r="C209" s="46"/>
      <c r="D209" s="47"/>
      <c r="E209" s="47"/>
      <c r="F209" s="51">
        <v>0</v>
      </c>
      <c r="G209" s="52">
        <v>0</v>
      </c>
      <c r="H209" s="93" cm="1">
        <f t="array" ref="H209">_xlfn.IFS(I209&lt;=0,0,I209&lt;=D209,1,I209&gt;D209,2)</f>
        <v>0</v>
      </c>
      <c r="I209" s="54">
        <f t="shared" si="6"/>
        <v>0</v>
      </c>
      <c r="J209" s="2"/>
      <c r="K209" s="31">
        <f t="shared" si="7"/>
        <v>0</v>
      </c>
    </row>
    <row r="210" spans="1:11" ht="19.5" thickBot="1" x14ac:dyDescent="0.35">
      <c r="A210" s="88" t="s">
        <v>573</v>
      </c>
      <c r="B210" s="45" t="s">
        <v>59</v>
      </c>
      <c r="C210" s="46"/>
      <c r="D210" s="47"/>
      <c r="E210" s="47"/>
      <c r="F210" s="51">
        <v>0</v>
      </c>
      <c r="G210" s="52">
        <v>0</v>
      </c>
      <c r="H210" s="93" cm="1">
        <f t="array" ref="H210">_xlfn.IFS(I210&lt;=0,0,I210&lt;=D210,1,I210&gt;D210,2)</f>
        <v>0</v>
      </c>
      <c r="I210" s="54">
        <f t="shared" si="6"/>
        <v>0</v>
      </c>
      <c r="J210" s="2"/>
      <c r="K210" s="31">
        <f t="shared" si="7"/>
        <v>0</v>
      </c>
    </row>
    <row r="211" spans="1:11" ht="19.5" thickBot="1" x14ac:dyDescent="0.35">
      <c r="A211" s="88" t="s">
        <v>574</v>
      </c>
      <c r="B211" s="45" t="s">
        <v>198</v>
      </c>
      <c r="C211" s="46"/>
      <c r="D211" s="47"/>
      <c r="E211" s="47"/>
      <c r="F211" s="51">
        <v>0</v>
      </c>
      <c r="G211" s="52">
        <v>0</v>
      </c>
      <c r="H211" s="93" cm="1">
        <f t="array" ref="H211">_xlfn.IFS(I211&lt;=0,0,I211&lt;=D211,1,I211&gt;D211,2)</f>
        <v>0</v>
      </c>
      <c r="I211" s="54">
        <f t="shared" si="6"/>
        <v>0</v>
      </c>
      <c r="J211" s="2"/>
      <c r="K211" s="31">
        <f t="shared" si="7"/>
        <v>0</v>
      </c>
    </row>
    <row r="212" spans="1:11" ht="19.5" thickBot="1" x14ac:dyDescent="0.35">
      <c r="A212" s="88" t="s">
        <v>575</v>
      </c>
      <c r="B212" s="45" t="s">
        <v>199</v>
      </c>
      <c r="C212" s="46"/>
      <c r="D212" s="47"/>
      <c r="E212" s="47"/>
      <c r="F212" s="51">
        <v>0</v>
      </c>
      <c r="G212" s="52">
        <v>0</v>
      </c>
      <c r="H212" s="93" cm="1">
        <f t="array" ref="H212">_xlfn.IFS(I212&lt;=0,0,I212&lt;=D212,1,I212&gt;D212,2)</f>
        <v>0</v>
      </c>
      <c r="I212" s="54">
        <f t="shared" si="6"/>
        <v>0</v>
      </c>
      <c r="J212" s="2"/>
      <c r="K212" s="31">
        <f t="shared" si="7"/>
        <v>0</v>
      </c>
    </row>
    <row r="213" spans="1:11" ht="19.5" thickBot="1" x14ac:dyDescent="0.35">
      <c r="A213" s="88" t="s">
        <v>576</v>
      </c>
      <c r="B213" s="45" t="s">
        <v>115</v>
      </c>
      <c r="C213" s="46"/>
      <c r="D213" s="47"/>
      <c r="E213" s="47"/>
      <c r="F213" s="51">
        <v>0</v>
      </c>
      <c r="G213" s="52">
        <v>0</v>
      </c>
      <c r="H213" s="93" cm="1">
        <f t="array" ref="H213">_xlfn.IFS(I213&lt;=0,0,I213&lt;=D213,1,I213&gt;D213,2)</f>
        <v>0</v>
      </c>
      <c r="I213" s="54">
        <f t="shared" si="6"/>
        <v>0</v>
      </c>
      <c r="J213" s="2"/>
      <c r="K213" s="31">
        <f t="shared" si="7"/>
        <v>0</v>
      </c>
    </row>
    <row r="214" spans="1:11" ht="19.5" thickBot="1" x14ac:dyDescent="0.35">
      <c r="A214" s="88" t="s">
        <v>577</v>
      </c>
      <c r="B214" s="45" t="s">
        <v>174</v>
      </c>
      <c r="C214" s="46"/>
      <c r="D214" s="47"/>
      <c r="E214" s="47"/>
      <c r="F214" s="51">
        <v>0</v>
      </c>
      <c r="G214" s="52">
        <v>0</v>
      </c>
      <c r="H214" s="93" cm="1">
        <f t="array" ref="H214">_xlfn.IFS(I214&lt;=0,0,I214&lt;=D214,1,I214&gt;D214,2)</f>
        <v>0</v>
      </c>
      <c r="I214" s="54">
        <f t="shared" si="6"/>
        <v>0</v>
      </c>
      <c r="J214" s="2"/>
      <c r="K214" s="31">
        <f t="shared" si="7"/>
        <v>0</v>
      </c>
    </row>
    <row r="215" spans="1:11" ht="19.5" thickBot="1" x14ac:dyDescent="0.35">
      <c r="A215" s="88" t="s">
        <v>578</v>
      </c>
      <c r="B215" s="45" t="s">
        <v>73</v>
      </c>
      <c r="C215" s="46"/>
      <c r="D215" s="47"/>
      <c r="E215" s="47"/>
      <c r="F215" s="51">
        <v>0</v>
      </c>
      <c r="G215" s="52">
        <v>0</v>
      </c>
      <c r="H215" s="93" cm="1">
        <f t="array" ref="H215">_xlfn.IFS(I215&lt;=0,0,I215&lt;=D215,1,I215&gt;D215,2)</f>
        <v>0</v>
      </c>
      <c r="I215" s="54">
        <f t="shared" si="6"/>
        <v>0</v>
      </c>
      <c r="J215" s="2"/>
      <c r="K215" s="31">
        <f t="shared" si="7"/>
        <v>0</v>
      </c>
    </row>
    <row r="216" spans="1:11" ht="19.5" thickBot="1" x14ac:dyDescent="0.35">
      <c r="A216" s="88" t="s">
        <v>579</v>
      </c>
      <c r="B216" s="45" t="s">
        <v>26</v>
      </c>
      <c r="C216" s="46"/>
      <c r="D216" s="47"/>
      <c r="E216" s="47"/>
      <c r="F216" s="51">
        <v>0</v>
      </c>
      <c r="G216" s="52">
        <v>0</v>
      </c>
      <c r="H216" s="93" cm="1">
        <f t="array" ref="H216">_xlfn.IFS(I216&lt;=0,0,I216&lt;=D216,1,I216&gt;D216,2)</f>
        <v>0</v>
      </c>
      <c r="I216" s="54">
        <f t="shared" si="6"/>
        <v>0</v>
      </c>
      <c r="J216" s="2"/>
      <c r="K216" s="31">
        <f t="shared" si="7"/>
        <v>0</v>
      </c>
    </row>
    <row r="217" spans="1:11" ht="19.5" thickBot="1" x14ac:dyDescent="0.35">
      <c r="A217" s="88" t="s">
        <v>580</v>
      </c>
      <c r="B217" s="45" t="s">
        <v>143</v>
      </c>
      <c r="C217" s="46"/>
      <c r="D217" s="47"/>
      <c r="E217" s="47"/>
      <c r="F217" s="51">
        <v>0</v>
      </c>
      <c r="G217" s="52">
        <v>0</v>
      </c>
      <c r="H217" s="93" cm="1">
        <f t="array" ref="H217">_xlfn.IFS(I217&lt;=0,0,I217&lt;=D217,1,I217&gt;D217,2)</f>
        <v>0</v>
      </c>
      <c r="I217" s="54">
        <f t="shared" si="6"/>
        <v>0</v>
      </c>
      <c r="J217" s="2"/>
      <c r="K217" s="31">
        <f t="shared" si="7"/>
        <v>0</v>
      </c>
    </row>
    <row r="218" spans="1:11" ht="19.5" thickBot="1" x14ac:dyDescent="0.35">
      <c r="A218" s="88" t="s">
        <v>581</v>
      </c>
      <c r="B218" s="45" t="s">
        <v>121</v>
      </c>
      <c r="C218" s="46"/>
      <c r="D218" s="47"/>
      <c r="E218" s="47"/>
      <c r="F218" s="51">
        <v>0</v>
      </c>
      <c r="G218" s="52">
        <v>0</v>
      </c>
      <c r="H218" s="93" cm="1">
        <f t="array" ref="H218">_xlfn.IFS(I218&lt;=0,0,I218&lt;=D218,1,I218&gt;D218,2)</f>
        <v>0</v>
      </c>
      <c r="I218" s="54">
        <f t="shared" si="6"/>
        <v>0</v>
      </c>
      <c r="J218" s="2"/>
      <c r="K218" s="31">
        <f t="shared" si="7"/>
        <v>0</v>
      </c>
    </row>
    <row r="219" spans="1:11" ht="19.5" thickBot="1" x14ac:dyDescent="0.35">
      <c r="A219" s="88" t="s">
        <v>582</v>
      </c>
      <c r="B219" s="45" t="s">
        <v>211</v>
      </c>
      <c r="C219" s="46"/>
      <c r="D219" s="47"/>
      <c r="E219" s="47"/>
      <c r="F219" s="51">
        <v>0</v>
      </c>
      <c r="G219" s="52">
        <v>0</v>
      </c>
      <c r="H219" s="93" cm="1">
        <f t="array" ref="H219">_xlfn.IFS(I219&lt;=0,0,I219&lt;=D219,1,I219&gt;D219,2)</f>
        <v>0</v>
      </c>
      <c r="I219" s="54">
        <f t="shared" si="6"/>
        <v>0</v>
      </c>
      <c r="J219" s="2"/>
      <c r="K219" s="31">
        <f t="shared" si="7"/>
        <v>0</v>
      </c>
    </row>
    <row r="220" spans="1:11" ht="19.5" thickBot="1" x14ac:dyDescent="0.35">
      <c r="A220" s="88" t="s">
        <v>583</v>
      </c>
      <c r="B220" s="45" t="s">
        <v>155</v>
      </c>
      <c r="C220" s="46"/>
      <c r="D220" s="47"/>
      <c r="E220" s="47"/>
      <c r="F220" s="51">
        <v>0</v>
      </c>
      <c r="G220" s="52">
        <v>0</v>
      </c>
      <c r="H220" s="93" cm="1">
        <f t="array" ref="H220">_xlfn.IFS(I220&lt;=0,0,I220&lt;=D220,1,I220&gt;D220,2)</f>
        <v>0</v>
      </c>
      <c r="I220" s="54">
        <f t="shared" si="6"/>
        <v>0</v>
      </c>
      <c r="J220" s="2"/>
      <c r="K220" s="31">
        <f t="shared" si="7"/>
        <v>0</v>
      </c>
    </row>
    <row r="221" spans="1:11" ht="19.5" thickBot="1" x14ac:dyDescent="0.35">
      <c r="A221" s="88" t="s">
        <v>584</v>
      </c>
      <c r="B221" s="45" t="s">
        <v>160</v>
      </c>
      <c r="C221" s="46"/>
      <c r="D221" s="47"/>
      <c r="E221" s="47"/>
      <c r="F221" s="51">
        <v>0</v>
      </c>
      <c r="G221" s="52">
        <v>0</v>
      </c>
      <c r="H221" s="93" cm="1">
        <f t="array" ref="H221">_xlfn.IFS(I221&lt;=0,0,I221&lt;=D221,1,I221&gt;D221,2)</f>
        <v>0</v>
      </c>
      <c r="I221" s="54">
        <f t="shared" si="6"/>
        <v>0</v>
      </c>
      <c r="J221" s="2"/>
      <c r="K221" s="31">
        <f t="shared" si="7"/>
        <v>0</v>
      </c>
    </row>
    <row r="222" spans="1:11" ht="19.5" thickBot="1" x14ac:dyDescent="0.35">
      <c r="A222" s="88" t="s">
        <v>585</v>
      </c>
      <c r="B222" s="45" t="s">
        <v>52</v>
      </c>
      <c r="C222" s="46"/>
      <c r="D222" s="47"/>
      <c r="E222" s="47"/>
      <c r="F222" s="51">
        <v>0</v>
      </c>
      <c r="G222" s="52">
        <v>0</v>
      </c>
      <c r="H222" s="93" cm="1">
        <f t="array" ref="H222">_xlfn.IFS(I222&lt;=0,0,I222&lt;=D222,1,I222&gt;D222,2)</f>
        <v>0</v>
      </c>
      <c r="I222" s="54">
        <f t="shared" si="6"/>
        <v>0</v>
      </c>
      <c r="J222" s="2"/>
      <c r="K222" s="31">
        <f t="shared" si="7"/>
        <v>0</v>
      </c>
    </row>
    <row r="223" spans="1:11" ht="19.5" thickBot="1" x14ac:dyDescent="0.35">
      <c r="A223" s="88" t="s">
        <v>586</v>
      </c>
      <c r="B223" s="45" t="s">
        <v>181</v>
      </c>
      <c r="C223" s="46"/>
      <c r="D223" s="47"/>
      <c r="E223" s="47"/>
      <c r="F223" s="51">
        <v>0</v>
      </c>
      <c r="G223" s="52">
        <v>0</v>
      </c>
      <c r="H223" s="93" cm="1">
        <f t="array" ref="H223">_xlfn.IFS(I223&lt;=0,0,I223&lt;=D223,1,I223&gt;D223,2)</f>
        <v>0</v>
      </c>
      <c r="I223" s="54">
        <f t="shared" si="6"/>
        <v>0</v>
      </c>
      <c r="J223" s="2"/>
      <c r="K223" s="31">
        <f t="shared" si="7"/>
        <v>0</v>
      </c>
    </row>
    <row r="224" spans="1:11" ht="19.5" thickBot="1" x14ac:dyDescent="0.35">
      <c r="A224" s="88" t="s">
        <v>587</v>
      </c>
      <c r="B224" s="45" t="s">
        <v>231</v>
      </c>
      <c r="C224" s="46"/>
      <c r="D224" s="47"/>
      <c r="E224" s="47"/>
      <c r="F224" s="51">
        <v>0</v>
      </c>
      <c r="G224" s="52">
        <v>0</v>
      </c>
      <c r="H224" s="93" cm="1">
        <f t="array" ref="H224">_xlfn.IFS(I224&lt;=0,0,I224&lt;=D224,1,I224&gt;D224,2)</f>
        <v>0</v>
      </c>
      <c r="I224" s="54">
        <f t="shared" si="6"/>
        <v>0</v>
      </c>
      <c r="J224" s="2"/>
      <c r="K224" s="31">
        <f t="shared" si="7"/>
        <v>0</v>
      </c>
    </row>
    <row r="225" spans="1:11" ht="19.5" thickBot="1" x14ac:dyDescent="0.35">
      <c r="A225" s="88" t="s">
        <v>588</v>
      </c>
      <c r="B225" s="45" t="s">
        <v>103</v>
      </c>
      <c r="C225" s="46"/>
      <c r="D225" s="47"/>
      <c r="E225" s="47"/>
      <c r="F225" s="51">
        <v>0</v>
      </c>
      <c r="G225" s="52">
        <v>0</v>
      </c>
      <c r="H225" s="93" cm="1">
        <f t="array" ref="H225">_xlfn.IFS(I225&lt;=0,0,I225&lt;=D225,1,I225&gt;D225,2)</f>
        <v>0</v>
      </c>
      <c r="I225" s="54">
        <f t="shared" si="6"/>
        <v>0</v>
      </c>
      <c r="J225" s="2"/>
      <c r="K225" s="31">
        <f t="shared" si="7"/>
        <v>0</v>
      </c>
    </row>
    <row r="226" spans="1:11" ht="19.5" thickBot="1" x14ac:dyDescent="0.35">
      <c r="A226" s="88" t="s">
        <v>589</v>
      </c>
      <c r="B226" s="45" t="s">
        <v>103</v>
      </c>
      <c r="C226" s="46"/>
      <c r="D226" s="47"/>
      <c r="E226" s="47"/>
      <c r="F226" s="51">
        <v>0</v>
      </c>
      <c r="G226" s="52">
        <v>0</v>
      </c>
      <c r="H226" s="93" cm="1">
        <f t="array" ref="H226">_xlfn.IFS(I226&lt;=0,0,I226&lt;=D226,1,I226&gt;D226,2)</f>
        <v>0</v>
      </c>
      <c r="I226" s="54">
        <f t="shared" si="6"/>
        <v>0</v>
      </c>
      <c r="J226" s="2"/>
      <c r="K226" s="31">
        <f t="shared" si="7"/>
        <v>0</v>
      </c>
    </row>
    <row r="227" spans="1:11" ht="19.5" thickBot="1" x14ac:dyDescent="0.35">
      <c r="A227" s="88" t="s">
        <v>590</v>
      </c>
      <c r="B227" s="45" t="s">
        <v>195</v>
      </c>
      <c r="C227" s="46"/>
      <c r="D227" s="47"/>
      <c r="E227" s="47"/>
      <c r="F227" s="51">
        <v>0</v>
      </c>
      <c r="G227" s="52">
        <v>0</v>
      </c>
      <c r="H227" s="93" cm="1">
        <f t="array" ref="H227">_xlfn.IFS(I227&lt;=0,0,I227&lt;=D227,1,I227&gt;D227,2)</f>
        <v>0</v>
      </c>
      <c r="I227" s="54">
        <f t="shared" si="6"/>
        <v>0</v>
      </c>
      <c r="J227" s="2"/>
      <c r="K227" s="31">
        <f t="shared" si="7"/>
        <v>0</v>
      </c>
    </row>
    <row r="228" spans="1:11" ht="19.5" thickBot="1" x14ac:dyDescent="0.35">
      <c r="A228" s="88" t="s">
        <v>591</v>
      </c>
      <c r="B228" s="45" t="s">
        <v>229</v>
      </c>
      <c r="C228" s="46"/>
      <c r="D228" s="47"/>
      <c r="E228" s="47"/>
      <c r="F228" s="51">
        <v>0</v>
      </c>
      <c r="G228" s="52">
        <v>0</v>
      </c>
      <c r="H228" s="93" cm="1">
        <f t="array" ref="H228">_xlfn.IFS(I228&lt;=0,0,I228&lt;=D228,1,I228&gt;D228,2)</f>
        <v>0</v>
      </c>
      <c r="I228" s="54">
        <f t="shared" si="6"/>
        <v>0</v>
      </c>
      <c r="J228" s="2"/>
      <c r="K228" s="31">
        <f t="shared" si="7"/>
        <v>0</v>
      </c>
    </row>
    <row r="229" spans="1:11" ht="19.5" thickBot="1" x14ac:dyDescent="0.35">
      <c r="A229" s="88" t="s">
        <v>592</v>
      </c>
      <c r="B229" s="45" t="s">
        <v>196</v>
      </c>
      <c r="C229" s="46"/>
      <c r="D229" s="47"/>
      <c r="E229" s="47"/>
      <c r="F229" s="51">
        <v>0</v>
      </c>
      <c r="G229" s="52">
        <v>0</v>
      </c>
      <c r="H229" s="93" cm="1">
        <f t="array" ref="H229">_xlfn.IFS(I229&lt;=0,0,I229&lt;=D229,1,I229&gt;D229,2)</f>
        <v>0</v>
      </c>
      <c r="I229" s="54">
        <f t="shared" si="6"/>
        <v>0</v>
      </c>
      <c r="J229" s="2"/>
      <c r="K229" s="31">
        <f t="shared" si="7"/>
        <v>0</v>
      </c>
    </row>
    <row r="230" spans="1:11" ht="19.5" thickBot="1" x14ac:dyDescent="0.35">
      <c r="A230" s="88" t="s">
        <v>593</v>
      </c>
      <c r="B230" s="45" t="s">
        <v>16</v>
      </c>
      <c r="C230" s="46"/>
      <c r="D230" s="47"/>
      <c r="E230" s="47"/>
      <c r="F230" s="51">
        <v>0</v>
      </c>
      <c r="G230" s="52">
        <v>0</v>
      </c>
      <c r="H230" s="93" cm="1">
        <f t="array" ref="H230">_xlfn.IFS(I230&lt;=0,0,I230&lt;=D230,1,I230&gt;D230,2)</f>
        <v>0</v>
      </c>
      <c r="I230" s="54">
        <f t="shared" si="6"/>
        <v>0</v>
      </c>
      <c r="J230" s="2"/>
      <c r="K230" s="31">
        <f t="shared" si="7"/>
        <v>0</v>
      </c>
    </row>
    <row r="231" spans="1:11" ht="19.5" thickBot="1" x14ac:dyDescent="0.35">
      <c r="A231" s="88" t="s">
        <v>594</v>
      </c>
      <c r="B231" s="45" t="s">
        <v>72</v>
      </c>
      <c r="C231" s="46"/>
      <c r="D231" s="47"/>
      <c r="E231" s="47"/>
      <c r="F231" s="51">
        <v>0</v>
      </c>
      <c r="G231" s="52">
        <v>0</v>
      </c>
      <c r="H231" s="93" cm="1">
        <f t="array" ref="H231">_xlfn.IFS(I231&lt;=0,0,I231&lt;=D231,1,I231&gt;D231,2)</f>
        <v>0</v>
      </c>
      <c r="I231" s="54">
        <f t="shared" si="6"/>
        <v>0</v>
      </c>
      <c r="J231" s="2"/>
      <c r="K231" s="31">
        <f t="shared" si="7"/>
        <v>0</v>
      </c>
    </row>
    <row r="232" spans="1:11" ht="19.5" thickBot="1" x14ac:dyDescent="0.35">
      <c r="A232" s="88" t="s">
        <v>595</v>
      </c>
      <c r="B232" s="45" t="s">
        <v>78</v>
      </c>
      <c r="C232" s="46"/>
      <c r="D232" s="47"/>
      <c r="E232" s="47"/>
      <c r="F232" s="51">
        <v>0</v>
      </c>
      <c r="G232" s="52">
        <v>0</v>
      </c>
      <c r="H232" s="93" cm="1">
        <f t="array" ref="H232">_xlfn.IFS(I232&lt;=0,0,I232&lt;=D232,1,I232&gt;D232,2)</f>
        <v>0</v>
      </c>
      <c r="I232" s="54">
        <f t="shared" si="6"/>
        <v>0</v>
      </c>
      <c r="J232" s="2"/>
      <c r="K232" s="31">
        <f t="shared" si="7"/>
        <v>0</v>
      </c>
    </row>
    <row r="233" spans="1:11" ht="19.5" thickBot="1" x14ac:dyDescent="0.35">
      <c r="A233" s="88" t="s">
        <v>596</v>
      </c>
      <c r="B233" s="45" t="s">
        <v>79</v>
      </c>
      <c r="C233" s="46"/>
      <c r="D233" s="47"/>
      <c r="E233" s="47"/>
      <c r="F233" s="51">
        <v>0</v>
      </c>
      <c r="G233" s="52">
        <v>0</v>
      </c>
      <c r="H233" s="93" cm="1">
        <f t="array" ref="H233">_xlfn.IFS(I233&lt;=0,0,I233&lt;=D233,1,I233&gt;D233,2)</f>
        <v>0</v>
      </c>
      <c r="I233" s="54">
        <f t="shared" si="6"/>
        <v>0</v>
      </c>
      <c r="J233" s="2"/>
      <c r="K233" s="31">
        <f t="shared" si="7"/>
        <v>0</v>
      </c>
    </row>
    <row r="234" spans="1:11" ht="19.5" thickBot="1" x14ac:dyDescent="0.35">
      <c r="A234" s="88" t="s">
        <v>597</v>
      </c>
      <c r="B234" s="45" t="s">
        <v>77</v>
      </c>
      <c r="C234" s="46"/>
      <c r="D234" s="47"/>
      <c r="E234" s="47"/>
      <c r="F234" s="51">
        <v>0</v>
      </c>
      <c r="G234" s="52">
        <v>0</v>
      </c>
      <c r="H234" s="93" cm="1">
        <f t="array" ref="H234">_xlfn.IFS(I234&lt;=0,0,I234&lt;=D234,1,I234&gt;D234,2)</f>
        <v>0</v>
      </c>
      <c r="I234" s="54">
        <f t="shared" si="6"/>
        <v>0</v>
      </c>
      <c r="J234" s="2"/>
      <c r="K234" s="31">
        <f t="shared" si="7"/>
        <v>0</v>
      </c>
    </row>
    <row r="235" spans="1:11" ht="19.5" thickBot="1" x14ac:dyDescent="0.35">
      <c r="A235" s="88" t="s">
        <v>598</v>
      </c>
      <c r="B235" s="45" t="s">
        <v>127</v>
      </c>
      <c r="C235" s="46"/>
      <c r="D235" s="47"/>
      <c r="E235" s="47"/>
      <c r="F235" s="51">
        <v>0</v>
      </c>
      <c r="G235" s="52">
        <v>0</v>
      </c>
      <c r="H235" s="93" cm="1">
        <f t="array" ref="H235">_xlfn.IFS(I235&lt;=0,0,I235&lt;=D235,1,I235&gt;D235,2)</f>
        <v>0</v>
      </c>
      <c r="I235" s="54">
        <f t="shared" si="6"/>
        <v>0</v>
      </c>
      <c r="J235" s="2"/>
      <c r="K235" s="31">
        <f t="shared" si="7"/>
        <v>0</v>
      </c>
    </row>
    <row r="236" spans="1:11" ht="19.5" thickBot="1" x14ac:dyDescent="0.35">
      <c r="A236" s="88" t="s">
        <v>599</v>
      </c>
      <c r="B236" s="45" t="s">
        <v>149</v>
      </c>
      <c r="C236" s="46"/>
      <c r="D236" s="47"/>
      <c r="E236" s="47"/>
      <c r="F236" s="51">
        <v>0</v>
      </c>
      <c r="G236" s="52">
        <v>0</v>
      </c>
      <c r="H236" s="93" cm="1">
        <f t="array" ref="H236">_xlfn.IFS(I236&lt;=0,0,I236&lt;=D236,1,I236&gt;D236,2)</f>
        <v>0</v>
      </c>
      <c r="I236" s="54">
        <f t="shared" si="6"/>
        <v>0</v>
      </c>
      <c r="J236" s="2"/>
      <c r="K236" s="31">
        <f t="shared" si="7"/>
        <v>0</v>
      </c>
    </row>
    <row r="237" spans="1:11" ht="19.5" thickBot="1" x14ac:dyDescent="0.35">
      <c r="A237" s="88" t="s">
        <v>600</v>
      </c>
      <c r="B237" s="45" t="s">
        <v>67</v>
      </c>
      <c r="C237" s="46"/>
      <c r="D237" s="47"/>
      <c r="E237" s="47"/>
      <c r="F237" s="51">
        <v>0</v>
      </c>
      <c r="G237" s="52">
        <v>0</v>
      </c>
      <c r="H237" s="93" cm="1">
        <f t="array" ref="H237">_xlfn.IFS(I237&lt;=0,0,I237&lt;=D237,1,I237&gt;D237,2)</f>
        <v>0</v>
      </c>
      <c r="I237" s="54">
        <f t="shared" si="6"/>
        <v>0</v>
      </c>
      <c r="J237" s="2"/>
      <c r="K237" s="31">
        <f t="shared" si="7"/>
        <v>0</v>
      </c>
    </row>
    <row r="238" spans="1:11" ht="19.5" thickBot="1" x14ac:dyDescent="0.35">
      <c r="A238" s="88" t="s">
        <v>601</v>
      </c>
      <c r="B238" s="45" t="s">
        <v>222</v>
      </c>
      <c r="C238" s="46"/>
      <c r="D238" s="47"/>
      <c r="E238" s="47"/>
      <c r="F238" s="51">
        <v>0</v>
      </c>
      <c r="G238" s="52">
        <v>0</v>
      </c>
      <c r="H238" s="93" cm="1">
        <f t="array" ref="H238">_xlfn.IFS(I238&lt;=0,0,I238&lt;=D238,1,I238&gt;D238,2)</f>
        <v>0</v>
      </c>
      <c r="I238" s="54">
        <f t="shared" si="6"/>
        <v>0</v>
      </c>
      <c r="J238" s="2"/>
      <c r="K238" s="31">
        <f t="shared" si="7"/>
        <v>0</v>
      </c>
    </row>
    <row r="239" spans="1:11" ht="19.5" thickBot="1" x14ac:dyDescent="0.35">
      <c r="A239" s="88" t="s">
        <v>602</v>
      </c>
      <c r="B239" s="45" t="s">
        <v>209</v>
      </c>
      <c r="C239" s="46"/>
      <c r="D239" s="47"/>
      <c r="E239" s="47"/>
      <c r="F239" s="51">
        <v>0</v>
      </c>
      <c r="G239" s="52">
        <v>0</v>
      </c>
      <c r="H239" s="93" cm="1">
        <f t="array" ref="H239">_xlfn.IFS(I239&lt;=0,0,I239&lt;=D239,1,I239&gt;D239,2)</f>
        <v>0</v>
      </c>
      <c r="I239" s="54">
        <f t="shared" si="6"/>
        <v>0</v>
      </c>
      <c r="J239" s="2"/>
      <c r="K239" s="31">
        <f t="shared" si="7"/>
        <v>0</v>
      </c>
    </row>
    <row r="240" spans="1:11" ht="19.5" thickBot="1" x14ac:dyDescent="0.35">
      <c r="A240" s="88" t="s">
        <v>603</v>
      </c>
      <c r="B240" s="45" t="s">
        <v>210</v>
      </c>
      <c r="C240" s="46"/>
      <c r="D240" s="47"/>
      <c r="E240" s="47"/>
      <c r="F240" s="51">
        <v>0</v>
      </c>
      <c r="G240" s="52">
        <v>0</v>
      </c>
      <c r="H240" s="93" cm="1">
        <f t="array" ref="H240">_xlfn.IFS(I240&lt;=0,0,I240&lt;=D240,1,I240&gt;D240,2)</f>
        <v>0</v>
      </c>
      <c r="I240" s="54">
        <f t="shared" si="6"/>
        <v>0</v>
      </c>
      <c r="J240" s="2"/>
      <c r="K240" s="31">
        <f t="shared" si="7"/>
        <v>0</v>
      </c>
    </row>
    <row r="241" spans="1:11" ht="19.5" thickBot="1" x14ac:dyDescent="0.35">
      <c r="A241" s="88" t="s">
        <v>604</v>
      </c>
      <c r="B241" s="45" t="s">
        <v>176</v>
      </c>
      <c r="C241" s="46" t="s">
        <v>308</v>
      </c>
      <c r="D241" s="47"/>
      <c r="E241" s="47"/>
      <c r="F241" s="51">
        <v>0</v>
      </c>
      <c r="G241" s="52">
        <v>0</v>
      </c>
      <c r="H241" s="93" cm="1">
        <f t="array" ref="H241">_xlfn.IFS(I241&lt;=0,0,I241&lt;=D241,1,I241&gt;D241,2)</f>
        <v>0</v>
      </c>
      <c r="I241" s="54">
        <f t="shared" si="6"/>
        <v>0</v>
      </c>
      <c r="J241" s="2"/>
      <c r="K241" s="31">
        <f t="shared" si="7"/>
        <v>0</v>
      </c>
    </row>
    <row r="242" spans="1:11" ht="19.5" thickBot="1" x14ac:dyDescent="0.35">
      <c r="A242" s="88" t="s">
        <v>605</v>
      </c>
      <c r="B242" s="45" t="s">
        <v>118</v>
      </c>
      <c r="C242" s="46"/>
      <c r="D242" s="47"/>
      <c r="E242" s="47"/>
      <c r="F242" s="51">
        <v>0</v>
      </c>
      <c r="G242" s="52">
        <v>0</v>
      </c>
      <c r="H242" s="93" cm="1">
        <f t="array" ref="H242">_xlfn.IFS(I242&lt;=0,0,I242&lt;=D242,1,I242&gt;D242,2)</f>
        <v>0</v>
      </c>
      <c r="I242" s="54">
        <f t="shared" si="6"/>
        <v>0</v>
      </c>
      <c r="J242" s="2"/>
      <c r="K242" s="31">
        <f t="shared" si="7"/>
        <v>0</v>
      </c>
    </row>
    <row r="243" spans="1:11" ht="19.5" thickBot="1" x14ac:dyDescent="0.35">
      <c r="A243" s="88" t="s">
        <v>606</v>
      </c>
      <c r="B243" s="45" t="s">
        <v>119</v>
      </c>
      <c r="C243" s="46" t="s">
        <v>310</v>
      </c>
      <c r="D243" s="47"/>
      <c r="E243" s="47"/>
      <c r="F243" s="51">
        <v>0</v>
      </c>
      <c r="G243" s="52">
        <v>0</v>
      </c>
      <c r="H243" s="93" cm="1">
        <f t="array" ref="H243">_xlfn.IFS(I243&lt;=0,0,I243&lt;=D243,1,I243&gt;D243,2)</f>
        <v>0</v>
      </c>
      <c r="I243" s="54">
        <f t="shared" si="6"/>
        <v>0</v>
      </c>
      <c r="J243" s="2"/>
      <c r="K243" s="31">
        <f t="shared" si="7"/>
        <v>0</v>
      </c>
    </row>
    <row r="244" spans="1:11" ht="19.5" thickBot="1" x14ac:dyDescent="0.35">
      <c r="A244" s="88" t="s">
        <v>607</v>
      </c>
      <c r="B244" s="45" t="s">
        <v>173</v>
      </c>
      <c r="C244" s="46"/>
      <c r="D244" s="47"/>
      <c r="E244" s="47"/>
      <c r="F244" s="51">
        <v>0</v>
      </c>
      <c r="G244" s="52">
        <v>0</v>
      </c>
      <c r="H244" s="93" cm="1">
        <f t="array" ref="H244">_xlfn.IFS(I244&lt;=0,0,I244&lt;=D244,1,I244&gt;D244,2)</f>
        <v>0</v>
      </c>
      <c r="I244" s="54">
        <f t="shared" si="6"/>
        <v>0</v>
      </c>
      <c r="J244" s="2"/>
      <c r="K244" s="31">
        <f t="shared" si="7"/>
        <v>0</v>
      </c>
    </row>
    <row r="245" spans="1:11" ht="19.5" thickBot="1" x14ac:dyDescent="0.35">
      <c r="A245" s="88" t="s">
        <v>608</v>
      </c>
      <c r="B245" s="45" t="s">
        <v>100</v>
      </c>
      <c r="C245" s="46"/>
      <c r="D245" s="47"/>
      <c r="E245" s="47"/>
      <c r="F245" s="51">
        <v>0</v>
      </c>
      <c r="G245" s="52">
        <v>0</v>
      </c>
      <c r="H245" s="93" cm="1">
        <f t="array" ref="H245">_xlfn.IFS(I245&lt;=0,0,I245&lt;=D245,1,I245&gt;D245,2)</f>
        <v>0</v>
      </c>
      <c r="I245" s="54">
        <f t="shared" si="6"/>
        <v>0</v>
      </c>
      <c r="J245" s="2"/>
      <c r="K245" s="31">
        <f t="shared" si="7"/>
        <v>0</v>
      </c>
    </row>
    <row r="246" spans="1:11" ht="19.5" thickBot="1" x14ac:dyDescent="0.35">
      <c r="A246" s="88" t="s">
        <v>609</v>
      </c>
      <c r="B246" s="45" t="s">
        <v>100</v>
      </c>
      <c r="C246" s="46"/>
      <c r="D246" s="47"/>
      <c r="E246" s="47"/>
      <c r="F246" s="51">
        <v>0</v>
      </c>
      <c r="G246" s="52">
        <v>0</v>
      </c>
      <c r="H246" s="93" cm="1">
        <f t="array" ref="H246">_xlfn.IFS(I246&lt;=0,0,I246&lt;=D246,1,I246&gt;D246,2)</f>
        <v>0</v>
      </c>
      <c r="I246" s="54">
        <f t="shared" si="6"/>
        <v>0</v>
      </c>
      <c r="J246" s="2"/>
      <c r="K246" s="31">
        <f t="shared" si="7"/>
        <v>0</v>
      </c>
    </row>
    <row r="247" spans="1:11" ht="19.5" thickBot="1" x14ac:dyDescent="0.35">
      <c r="A247" s="88" t="s">
        <v>610</v>
      </c>
      <c r="B247" s="45" t="s">
        <v>23</v>
      </c>
      <c r="C247" s="46"/>
      <c r="D247" s="47"/>
      <c r="E247" s="47"/>
      <c r="F247" s="51">
        <v>0</v>
      </c>
      <c r="G247" s="52">
        <v>0</v>
      </c>
      <c r="H247" s="93" cm="1">
        <f t="array" ref="H247">_xlfn.IFS(I247&lt;=0,0,I247&lt;=D247,1,I247&gt;D247,2)</f>
        <v>0</v>
      </c>
      <c r="I247" s="54">
        <f t="shared" si="6"/>
        <v>0</v>
      </c>
      <c r="J247" s="2"/>
      <c r="K247" s="31">
        <f t="shared" si="7"/>
        <v>0</v>
      </c>
    </row>
    <row r="248" spans="1:11" ht="19.5" thickBot="1" x14ac:dyDescent="0.35">
      <c r="A248" s="88" t="s">
        <v>611</v>
      </c>
      <c r="B248" s="45" t="s">
        <v>49</v>
      </c>
      <c r="C248" s="46" t="s">
        <v>309</v>
      </c>
      <c r="D248" s="47"/>
      <c r="E248" s="47"/>
      <c r="F248" s="51">
        <v>0</v>
      </c>
      <c r="G248" s="52">
        <v>0</v>
      </c>
      <c r="H248" s="93" cm="1">
        <f t="array" ref="H248">_xlfn.IFS(I248&lt;=0,0,I248&lt;=D248,1,I248&gt;D248,2)</f>
        <v>0</v>
      </c>
      <c r="I248" s="54">
        <f t="shared" si="6"/>
        <v>0</v>
      </c>
      <c r="J248" s="2"/>
      <c r="K248" s="31">
        <f t="shared" si="7"/>
        <v>0</v>
      </c>
    </row>
    <row r="249" spans="1:11" ht="19.5" thickBot="1" x14ac:dyDescent="0.35">
      <c r="A249" s="88" t="s">
        <v>612</v>
      </c>
      <c r="B249" s="45" t="s">
        <v>168</v>
      </c>
      <c r="C249" s="46" t="s">
        <v>308</v>
      </c>
      <c r="D249" s="47"/>
      <c r="E249" s="47"/>
      <c r="F249" s="51">
        <v>0</v>
      </c>
      <c r="G249" s="52">
        <v>0</v>
      </c>
      <c r="H249" s="93" cm="1">
        <f t="array" ref="H249">_xlfn.IFS(I249&lt;=0,0,I249&lt;=D249,1,I249&gt;D249,2)</f>
        <v>0</v>
      </c>
      <c r="I249" s="54">
        <f t="shared" si="6"/>
        <v>0</v>
      </c>
      <c r="J249" s="2"/>
      <c r="K249" s="31">
        <f t="shared" si="7"/>
        <v>0</v>
      </c>
    </row>
    <row r="250" spans="1:11" ht="19.5" thickBot="1" x14ac:dyDescent="0.35">
      <c r="A250" s="88" t="s">
        <v>613</v>
      </c>
      <c r="B250" s="45" t="s">
        <v>88</v>
      </c>
      <c r="C250" s="46" t="s">
        <v>307</v>
      </c>
      <c r="D250" s="47"/>
      <c r="E250" s="47"/>
      <c r="F250" s="51">
        <v>0</v>
      </c>
      <c r="G250" s="52">
        <v>0</v>
      </c>
      <c r="H250" s="93" cm="1">
        <f t="array" ref="H250">_xlfn.IFS(I250&lt;=0,0,I250&lt;=D250,1,I250&gt;D250,2)</f>
        <v>0</v>
      </c>
      <c r="I250" s="54">
        <f t="shared" si="6"/>
        <v>0</v>
      </c>
      <c r="J250" s="2"/>
      <c r="K250" s="31">
        <f t="shared" si="7"/>
        <v>0</v>
      </c>
    </row>
    <row r="251" spans="1:11" ht="19.5" thickBot="1" x14ac:dyDescent="0.35">
      <c r="A251" s="88" t="s">
        <v>614</v>
      </c>
      <c r="B251" s="45" t="s">
        <v>28</v>
      </c>
      <c r="C251" s="46" t="s">
        <v>306</v>
      </c>
      <c r="D251" s="47"/>
      <c r="E251" s="47"/>
      <c r="F251" s="51">
        <v>0</v>
      </c>
      <c r="G251" s="52">
        <v>0</v>
      </c>
      <c r="H251" s="93" cm="1">
        <f t="array" ref="H251">_xlfn.IFS(I251&lt;=0,0,I251&lt;=D251,1,I251&gt;D251,2)</f>
        <v>0</v>
      </c>
      <c r="I251" s="54">
        <f t="shared" si="6"/>
        <v>0</v>
      </c>
      <c r="J251" s="2"/>
      <c r="K251" s="31">
        <f t="shared" si="7"/>
        <v>0</v>
      </c>
    </row>
    <row r="252" spans="1:11" ht="19.5" thickBot="1" x14ac:dyDescent="0.35">
      <c r="A252" s="89" t="s">
        <v>615</v>
      </c>
      <c r="B252" s="48" t="s">
        <v>29</v>
      </c>
      <c r="C252" s="49" t="s">
        <v>306</v>
      </c>
      <c r="D252" s="50"/>
      <c r="E252" s="50"/>
      <c r="F252" s="90">
        <v>4</v>
      </c>
      <c r="G252" s="53">
        <v>4</v>
      </c>
      <c r="H252" s="93" cm="1">
        <f t="array" ref="H252">_xlfn.IFS(I252&lt;=0,0,I252&lt;=D252,1,I252&gt;D252,2)</f>
        <v>0</v>
      </c>
      <c r="I252" s="91">
        <f t="shared" si="6"/>
        <v>0</v>
      </c>
      <c r="J252" s="13"/>
      <c r="K252" s="92">
        <f t="shared" si="7"/>
        <v>0</v>
      </c>
    </row>
  </sheetData>
  <mergeCells count="3">
    <mergeCell ref="K1:K3"/>
    <mergeCell ref="J1:J3"/>
    <mergeCell ref="M1:Q3"/>
  </mergeCells>
  <phoneticPr fontId="5" type="noConversion"/>
  <conditionalFormatting sqref="H5:H252">
    <cfRule type="iconSet" priority="1">
      <iconSet iconSet="3Flags" showValue="0">
        <cfvo type="percent" val="0"/>
        <cfvo type="num" val="0" gte="0"/>
        <cfvo type="num" val="2"/>
      </iconSet>
    </cfRule>
  </conditionalFormatting>
  <dataValidations count="3">
    <dataValidation type="list" allowBlank="1" showInputMessage="1" showErrorMessage="1" sqref="N5:N30" xr:uid="{EF260BE3-60DC-4294-8FE7-AAE212FB267B}">
      <formula1>$A$5:$A$252</formula1>
    </dataValidation>
    <dataValidation type="list" allowBlank="1" showInputMessage="1" showErrorMessage="1" sqref="O5:O30" xr:uid="{45FC040F-190C-4ED7-BBAA-0D63A5F7C3F4}">
      <formula1>DESIGNATION</formula1>
    </dataValidation>
    <dataValidation type="list" allowBlank="1" showInputMessage="1" showErrorMessage="1" sqref="A5:A252" xr:uid="{CFBCEE23-3C4A-45FD-9370-8E363E6015FD}">
      <formula1>References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88DD61F0-5E2F-48A6-ADD5-B5D1C4DF7395}">
            <x14:iconSet showValue="0" custom="1">
              <x14:cfvo type="percent">
                <xm:f>0</xm:f>
              </x14:cfvo>
              <x14:cfvo type="num" gte="0">
                <xm:f>0</xm:f>
              </x14:cfvo>
              <x14:cfvo type="num">
                <xm:f>2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H5:H252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2704A-36D0-4DB6-8AF9-F4BC026B76C1}">
  <sheetPr>
    <pageSetUpPr fitToPage="1"/>
  </sheetPr>
  <dimension ref="A1:N60"/>
  <sheetViews>
    <sheetView topLeftCell="A24" workbookViewId="0">
      <selection activeCell="F38" sqref="F38"/>
    </sheetView>
  </sheetViews>
  <sheetFormatPr baseColWidth="10" defaultRowHeight="15" x14ac:dyDescent="0.25"/>
  <cols>
    <col min="1" max="1" width="18.7109375" customWidth="1"/>
    <col min="4" max="5" width="13.28515625" customWidth="1"/>
  </cols>
  <sheetData>
    <row r="1" spans="1:10" ht="21" x14ac:dyDescent="0.35">
      <c r="B1" s="20" t="s">
        <v>252</v>
      </c>
    </row>
    <row r="3" spans="1:10" ht="19.5" thickBot="1" x14ac:dyDescent="0.35">
      <c r="B3" s="21" t="s">
        <v>253</v>
      </c>
    </row>
    <row r="4" spans="1:10" x14ac:dyDescent="0.25">
      <c r="A4" s="125" t="s">
        <v>285</v>
      </c>
      <c r="B4" s="5"/>
      <c r="C4" s="6" t="s">
        <v>259</v>
      </c>
      <c r="D4" s="6" t="s">
        <v>251</v>
      </c>
      <c r="E4" s="6" t="s">
        <v>284</v>
      </c>
      <c r="F4" s="6" t="s">
        <v>260</v>
      </c>
      <c r="G4" s="6" t="s">
        <v>261</v>
      </c>
      <c r="H4" s="6" t="s">
        <v>262</v>
      </c>
      <c r="I4" s="6" t="s">
        <v>263</v>
      </c>
      <c r="J4" s="17" t="s">
        <v>264</v>
      </c>
    </row>
    <row r="5" spans="1:10" x14ac:dyDescent="0.25">
      <c r="A5" s="126"/>
      <c r="B5" s="9" t="s">
        <v>254</v>
      </c>
      <c r="C5" s="2"/>
      <c r="D5" s="2"/>
      <c r="E5" s="2"/>
      <c r="F5" s="2"/>
      <c r="G5" s="2"/>
      <c r="H5" s="2"/>
      <c r="I5" s="2"/>
      <c r="J5" s="18"/>
    </row>
    <row r="6" spans="1:10" x14ac:dyDescent="0.25">
      <c r="A6" s="126"/>
      <c r="B6" s="9" t="s">
        <v>255</v>
      </c>
      <c r="C6" s="2"/>
      <c r="D6" s="2"/>
      <c r="E6" s="2"/>
      <c r="F6" s="2"/>
      <c r="G6" s="2"/>
      <c r="H6" s="2"/>
      <c r="I6" s="2"/>
      <c r="J6" s="18"/>
    </row>
    <row r="7" spans="1:10" x14ac:dyDescent="0.25">
      <c r="A7" s="126"/>
      <c r="B7" s="9" t="s">
        <v>256</v>
      </c>
      <c r="C7" s="2"/>
      <c r="D7" s="2"/>
      <c r="E7" s="2"/>
      <c r="F7" s="2"/>
      <c r="G7" s="2"/>
      <c r="H7" s="2"/>
      <c r="I7" s="2"/>
      <c r="J7" s="18"/>
    </row>
    <row r="8" spans="1:10" x14ac:dyDescent="0.25">
      <c r="A8" s="126"/>
      <c r="B8" s="9" t="s">
        <v>257</v>
      </c>
      <c r="C8" s="2"/>
      <c r="D8" s="2"/>
      <c r="E8" s="2"/>
      <c r="F8" s="2"/>
      <c r="G8" s="2"/>
      <c r="H8" s="2"/>
      <c r="I8" s="2"/>
      <c r="J8" s="18"/>
    </row>
    <row r="9" spans="1:10" ht="15.75" thickBot="1" x14ac:dyDescent="0.3">
      <c r="A9" s="127"/>
      <c r="B9" s="12" t="s">
        <v>258</v>
      </c>
      <c r="C9" s="13"/>
      <c r="D9" s="13"/>
      <c r="E9" s="13"/>
      <c r="F9" s="13"/>
      <c r="G9" s="13"/>
      <c r="H9" s="13"/>
      <c r="I9" s="13"/>
      <c r="J9" s="19"/>
    </row>
    <row r="12" spans="1:10" ht="19.5" thickBot="1" x14ac:dyDescent="0.35">
      <c r="B12" s="21" t="s">
        <v>265</v>
      </c>
    </row>
    <row r="13" spans="1:10" x14ac:dyDescent="0.25">
      <c r="A13" s="125" t="s">
        <v>265</v>
      </c>
      <c r="B13" s="5"/>
      <c r="C13" s="6" t="s">
        <v>259</v>
      </c>
      <c r="D13" s="6" t="s">
        <v>251</v>
      </c>
      <c r="E13" s="6" t="s">
        <v>284</v>
      </c>
      <c r="F13" s="6" t="s">
        <v>260</v>
      </c>
      <c r="G13" s="6" t="s">
        <v>261</v>
      </c>
      <c r="H13" s="6" t="s">
        <v>262</v>
      </c>
      <c r="I13" s="6" t="s">
        <v>263</v>
      </c>
      <c r="J13" s="17" t="s">
        <v>264</v>
      </c>
    </row>
    <row r="14" spans="1:10" x14ac:dyDescent="0.25">
      <c r="A14" s="128"/>
      <c r="B14" s="9" t="s">
        <v>254</v>
      </c>
      <c r="C14" s="2"/>
      <c r="D14" s="2"/>
      <c r="E14" s="2"/>
      <c r="F14" s="2"/>
      <c r="G14" s="2"/>
      <c r="H14" s="2"/>
      <c r="I14" s="2"/>
      <c r="J14" s="18"/>
    </row>
    <row r="15" spans="1:10" x14ac:dyDescent="0.25">
      <c r="A15" s="128"/>
      <c r="B15" s="9" t="s">
        <v>255</v>
      </c>
      <c r="C15" s="2"/>
      <c r="D15" s="2"/>
      <c r="E15" s="2"/>
      <c r="F15" s="2"/>
      <c r="G15" s="2"/>
      <c r="H15" s="2"/>
      <c r="I15" s="2"/>
      <c r="J15" s="18"/>
    </row>
    <row r="16" spans="1:10" x14ac:dyDescent="0.25">
      <c r="A16" s="128"/>
      <c r="B16" s="9" t="s">
        <v>256</v>
      </c>
      <c r="C16" s="2"/>
      <c r="D16" s="2"/>
      <c r="E16" s="2"/>
      <c r="F16" s="2"/>
      <c r="G16" s="2"/>
      <c r="H16" s="2"/>
      <c r="I16" s="2"/>
      <c r="J16" s="18"/>
    </row>
    <row r="17" spans="1:10" x14ac:dyDescent="0.25">
      <c r="A17" s="128"/>
      <c r="B17" s="9" t="s">
        <v>257</v>
      </c>
      <c r="C17" s="2"/>
      <c r="D17" s="2"/>
      <c r="E17" s="2"/>
      <c r="F17" s="2"/>
      <c r="G17" s="2"/>
      <c r="H17" s="2"/>
      <c r="I17" s="2"/>
      <c r="J17" s="18"/>
    </row>
    <row r="18" spans="1:10" ht="15.75" thickBot="1" x14ac:dyDescent="0.3">
      <c r="A18" s="129"/>
      <c r="B18" s="12" t="s">
        <v>258</v>
      </c>
      <c r="C18" s="13"/>
      <c r="D18" s="13"/>
      <c r="E18" s="13"/>
      <c r="F18" s="13"/>
      <c r="G18" s="13"/>
      <c r="H18" s="13"/>
      <c r="I18" s="13"/>
      <c r="J18" s="19"/>
    </row>
    <row r="20" spans="1:10" ht="19.5" thickBot="1" x14ac:dyDescent="0.35">
      <c r="B20" s="21" t="s">
        <v>266</v>
      </c>
    </row>
    <row r="21" spans="1:10" x14ac:dyDescent="0.25">
      <c r="A21" s="125" t="s">
        <v>266</v>
      </c>
      <c r="B21" s="5"/>
      <c r="C21" s="6" t="s">
        <v>259</v>
      </c>
      <c r="D21" s="6" t="s">
        <v>251</v>
      </c>
      <c r="E21" s="6" t="s">
        <v>284</v>
      </c>
      <c r="F21" s="6" t="s">
        <v>260</v>
      </c>
      <c r="G21" s="6" t="s">
        <v>261</v>
      </c>
      <c r="H21" s="6" t="s">
        <v>262</v>
      </c>
      <c r="I21" s="6" t="s">
        <v>263</v>
      </c>
      <c r="J21" s="17" t="s">
        <v>264</v>
      </c>
    </row>
    <row r="22" spans="1:10" x14ac:dyDescent="0.25">
      <c r="A22" s="128"/>
      <c r="B22" s="9" t="s">
        <v>254</v>
      </c>
      <c r="C22" s="2"/>
      <c r="D22" s="2"/>
      <c r="E22" s="2"/>
      <c r="F22" s="2"/>
      <c r="G22" s="2"/>
      <c r="H22" s="2"/>
      <c r="I22" s="2"/>
      <c r="J22" s="18"/>
    </row>
    <row r="23" spans="1:10" x14ac:dyDescent="0.25">
      <c r="A23" s="128"/>
      <c r="B23" s="9" t="s">
        <v>255</v>
      </c>
      <c r="C23" s="2"/>
      <c r="D23" s="2"/>
      <c r="E23" s="2"/>
      <c r="F23" s="2"/>
      <c r="G23" s="2"/>
      <c r="H23" s="2"/>
      <c r="I23" s="2"/>
      <c r="J23" s="18"/>
    </row>
    <row r="24" spans="1:10" x14ac:dyDescent="0.25">
      <c r="A24" s="128"/>
      <c r="B24" s="9" t="s">
        <v>256</v>
      </c>
      <c r="C24" s="2"/>
      <c r="D24" s="2"/>
      <c r="E24" s="2"/>
      <c r="F24" s="2"/>
      <c r="G24" s="2"/>
      <c r="H24" s="2"/>
      <c r="I24" s="2"/>
      <c r="J24" s="18"/>
    </row>
    <row r="25" spans="1:10" x14ac:dyDescent="0.25">
      <c r="A25" s="128"/>
      <c r="B25" s="9" t="s">
        <v>257</v>
      </c>
      <c r="C25" s="2"/>
      <c r="D25" s="2"/>
      <c r="E25" s="2"/>
      <c r="F25" s="2"/>
      <c r="G25" s="2"/>
      <c r="H25" s="2"/>
      <c r="I25" s="2"/>
      <c r="J25" s="18"/>
    </row>
    <row r="26" spans="1:10" ht="15.75" thickBot="1" x14ac:dyDescent="0.3">
      <c r="A26" s="129"/>
      <c r="B26" s="12" t="s">
        <v>258</v>
      </c>
      <c r="C26" s="13"/>
      <c r="D26" s="13"/>
      <c r="E26" s="13"/>
      <c r="F26" s="13"/>
      <c r="G26" s="13"/>
      <c r="H26" s="13"/>
      <c r="I26" s="13"/>
      <c r="J26" s="19"/>
    </row>
    <row r="29" spans="1:10" ht="19.5" thickBot="1" x14ac:dyDescent="0.35">
      <c r="B29" s="21" t="s">
        <v>267</v>
      </c>
    </row>
    <row r="30" spans="1:10" x14ac:dyDescent="0.25">
      <c r="A30" s="125" t="s">
        <v>267</v>
      </c>
      <c r="B30" s="5"/>
      <c r="C30" s="6" t="s">
        <v>259</v>
      </c>
      <c r="D30" s="6" t="s">
        <v>251</v>
      </c>
      <c r="E30" s="6" t="s">
        <v>284</v>
      </c>
      <c r="F30" s="6" t="s">
        <v>260</v>
      </c>
      <c r="G30" s="6" t="s">
        <v>261</v>
      </c>
      <c r="H30" s="6" t="s">
        <v>262</v>
      </c>
      <c r="I30" s="6" t="s">
        <v>263</v>
      </c>
      <c r="J30" s="17" t="s">
        <v>264</v>
      </c>
    </row>
    <row r="31" spans="1:10" x14ac:dyDescent="0.25">
      <c r="A31" s="126"/>
      <c r="B31" s="9" t="s">
        <v>254</v>
      </c>
      <c r="C31" s="2"/>
      <c r="D31" s="2"/>
      <c r="E31" s="2"/>
      <c r="F31" s="2"/>
      <c r="G31" s="2"/>
      <c r="H31" s="2"/>
      <c r="I31" s="2"/>
      <c r="J31" s="18"/>
    </row>
    <row r="32" spans="1:10" x14ac:dyDescent="0.25">
      <c r="A32" s="126"/>
      <c r="B32" s="9" t="s">
        <v>255</v>
      </c>
      <c r="C32" s="2"/>
      <c r="D32" s="2"/>
      <c r="E32" s="2"/>
      <c r="F32" s="2"/>
      <c r="G32" s="2"/>
      <c r="H32" s="2"/>
      <c r="I32" s="2"/>
      <c r="J32" s="18"/>
    </row>
    <row r="33" spans="1:14" x14ac:dyDescent="0.25">
      <c r="A33" s="126"/>
      <c r="B33" s="9" t="s">
        <v>256</v>
      </c>
      <c r="C33" s="2"/>
      <c r="D33" s="2"/>
      <c r="E33" s="2"/>
      <c r="F33" s="2"/>
      <c r="G33" s="2"/>
      <c r="H33" s="2"/>
      <c r="I33" s="2"/>
      <c r="J33" s="18"/>
    </row>
    <row r="34" spans="1:14" x14ac:dyDescent="0.25">
      <c r="A34" s="126"/>
      <c r="B34" s="9" t="s">
        <v>257</v>
      </c>
      <c r="C34" s="2"/>
      <c r="D34" s="2"/>
      <c r="E34" s="2"/>
      <c r="F34" s="2"/>
      <c r="G34" s="2"/>
      <c r="H34" s="2"/>
      <c r="I34" s="2"/>
      <c r="J34" s="18"/>
    </row>
    <row r="35" spans="1:14" ht="15.75" thickBot="1" x14ac:dyDescent="0.3">
      <c r="A35" s="127"/>
      <c r="B35" s="12" t="s">
        <v>258</v>
      </c>
      <c r="C35" s="13"/>
      <c r="D35" s="13"/>
      <c r="E35" s="13"/>
      <c r="F35" s="13"/>
      <c r="G35" s="13"/>
      <c r="H35" s="13"/>
      <c r="I35" s="13"/>
      <c r="J35" s="19"/>
    </row>
    <row r="38" spans="1:14" ht="19.5" thickBot="1" x14ac:dyDescent="0.35">
      <c r="B38" s="21" t="s">
        <v>283</v>
      </c>
    </row>
    <row r="39" spans="1:14" x14ac:dyDescent="0.25">
      <c r="A39" s="125" t="s">
        <v>286</v>
      </c>
      <c r="B39" s="5" t="s">
        <v>284</v>
      </c>
      <c r="C39" s="22"/>
      <c r="D39" s="23"/>
      <c r="E39" s="7"/>
      <c r="F39" s="7"/>
      <c r="G39" s="7"/>
      <c r="H39" s="7"/>
      <c r="I39" s="7"/>
      <c r="J39" s="7"/>
      <c r="K39" s="7"/>
      <c r="L39" s="7"/>
      <c r="M39" s="7"/>
      <c r="N39" s="8"/>
    </row>
    <row r="40" spans="1:14" x14ac:dyDescent="0.25">
      <c r="A40" s="128"/>
      <c r="B40" s="9" t="s">
        <v>274</v>
      </c>
      <c r="C40" s="3"/>
      <c r="D40" s="24"/>
      <c r="E40" s="4"/>
      <c r="F40" s="4"/>
      <c r="G40" s="4"/>
      <c r="H40" s="4"/>
      <c r="I40" s="4"/>
      <c r="J40" s="4"/>
      <c r="K40" s="4"/>
      <c r="L40" s="4"/>
      <c r="M40" s="4"/>
      <c r="N40" s="10"/>
    </row>
    <row r="41" spans="1:14" x14ac:dyDescent="0.25">
      <c r="A41" s="128"/>
      <c r="B41" s="9" t="s">
        <v>275</v>
      </c>
      <c r="C41" s="3"/>
      <c r="D41" s="25"/>
      <c r="N41" s="11"/>
    </row>
    <row r="42" spans="1:14" x14ac:dyDescent="0.25">
      <c r="A42" s="128"/>
      <c r="B42" s="9" t="s">
        <v>279</v>
      </c>
      <c r="C42" s="3"/>
      <c r="D42" s="24"/>
      <c r="E42" s="4"/>
      <c r="F42" s="4"/>
      <c r="G42" s="4"/>
      <c r="H42" s="4"/>
      <c r="I42" s="4"/>
      <c r="J42" s="4"/>
      <c r="K42" s="4"/>
      <c r="L42" s="4"/>
      <c r="M42" s="4"/>
      <c r="N42" s="10"/>
    </row>
    <row r="43" spans="1:14" x14ac:dyDescent="0.25">
      <c r="A43" s="128"/>
      <c r="B43" s="9" t="s">
        <v>276</v>
      </c>
      <c r="C43" s="3"/>
      <c r="D43" s="25"/>
      <c r="N43" s="11"/>
    </row>
    <row r="44" spans="1:14" x14ac:dyDescent="0.25">
      <c r="A44" s="128"/>
      <c r="B44" s="9" t="s">
        <v>277</v>
      </c>
      <c r="C44" s="3"/>
      <c r="D44" s="24"/>
      <c r="E44" s="4"/>
      <c r="F44" s="4"/>
      <c r="G44" s="4"/>
      <c r="H44" s="4"/>
      <c r="I44" s="4"/>
      <c r="J44" s="4"/>
      <c r="K44" s="4"/>
      <c r="L44" s="4"/>
      <c r="M44" s="4"/>
      <c r="N44" s="10"/>
    </row>
    <row r="45" spans="1:14" x14ac:dyDescent="0.25">
      <c r="A45" s="128"/>
      <c r="B45" s="9" t="s">
        <v>278</v>
      </c>
      <c r="C45" s="3"/>
      <c r="D45" s="25"/>
      <c r="N45" s="11"/>
    </row>
    <row r="46" spans="1:14" x14ac:dyDescent="0.25">
      <c r="A46" s="128"/>
      <c r="B46" s="9" t="s">
        <v>280</v>
      </c>
      <c r="C46" s="3"/>
      <c r="D46" s="24"/>
      <c r="E46" s="4"/>
      <c r="F46" s="4"/>
      <c r="G46" s="4"/>
      <c r="H46" s="4"/>
      <c r="I46" s="4"/>
      <c r="J46" s="4"/>
      <c r="K46" s="4"/>
      <c r="L46" s="4"/>
      <c r="M46" s="4"/>
      <c r="N46" s="10"/>
    </row>
    <row r="47" spans="1:14" x14ac:dyDescent="0.25">
      <c r="A47" s="128"/>
      <c r="B47" s="9" t="s">
        <v>281</v>
      </c>
      <c r="C47" s="3"/>
      <c r="D47" s="25"/>
      <c r="N47" s="11"/>
    </row>
    <row r="48" spans="1:14" ht="15.75" thickBot="1" x14ac:dyDescent="0.3">
      <c r="A48" s="129"/>
      <c r="B48" s="12" t="s">
        <v>282</v>
      </c>
      <c r="C48" s="14"/>
      <c r="D48" s="26"/>
      <c r="E48" s="15"/>
      <c r="F48" s="15"/>
      <c r="G48" s="15"/>
      <c r="H48" s="15"/>
      <c r="I48" s="15"/>
      <c r="J48" s="15"/>
      <c r="K48" s="15"/>
      <c r="L48" s="15"/>
      <c r="M48" s="15"/>
      <c r="N48" s="16"/>
    </row>
    <row r="50" spans="1:10" ht="19.5" thickBot="1" x14ac:dyDescent="0.35">
      <c r="B50" s="21" t="s">
        <v>2</v>
      </c>
    </row>
    <row r="51" spans="1:10" x14ac:dyDescent="0.25">
      <c r="A51" s="122" t="s">
        <v>2</v>
      </c>
      <c r="B51" s="5"/>
      <c r="C51" s="6" t="s">
        <v>268</v>
      </c>
      <c r="D51" s="6" t="s">
        <v>251</v>
      </c>
      <c r="E51" s="6"/>
      <c r="F51" s="6" t="s">
        <v>260</v>
      </c>
      <c r="G51" s="6" t="s">
        <v>261</v>
      </c>
      <c r="H51" s="6" t="s">
        <v>262</v>
      </c>
      <c r="I51" s="6" t="s">
        <v>263</v>
      </c>
      <c r="J51" s="17" t="s">
        <v>264</v>
      </c>
    </row>
    <row r="52" spans="1:10" x14ac:dyDescent="0.25">
      <c r="A52" s="123"/>
      <c r="B52" s="9" t="s">
        <v>254</v>
      </c>
      <c r="C52" s="2" t="s">
        <v>269</v>
      </c>
      <c r="D52" s="2"/>
      <c r="E52" s="2"/>
      <c r="F52" s="2"/>
      <c r="G52" s="2"/>
      <c r="H52" s="2"/>
      <c r="I52" s="2"/>
      <c r="J52" s="18"/>
    </row>
    <row r="53" spans="1:10" x14ac:dyDescent="0.25">
      <c r="A53" s="123"/>
      <c r="B53" s="9" t="s">
        <v>255</v>
      </c>
      <c r="C53" s="2" t="s">
        <v>270</v>
      </c>
      <c r="D53" s="2"/>
      <c r="E53" s="2"/>
      <c r="F53" s="2"/>
      <c r="G53" s="2"/>
      <c r="H53" s="2"/>
      <c r="I53" s="2"/>
      <c r="J53" s="18"/>
    </row>
    <row r="54" spans="1:10" x14ac:dyDescent="0.25">
      <c r="A54" s="123"/>
      <c r="B54" s="9" t="s">
        <v>256</v>
      </c>
      <c r="C54" s="2" t="s">
        <v>271</v>
      </c>
      <c r="D54" s="2"/>
      <c r="E54" s="2"/>
      <c r="F54" s="2"/>
      <c r="G54" s="2"/>
      <c r="H54" s="2"/>
      <c r="I54" s="2"/>
      <c r="J54" s="18"/>
    </row>
    <row r="55" spans="1:10" x14ac:dyDescent="0.25">
      <c r="A55" s="123"/>
      <c r="B55" s="9" t="s">
        <v>257</v>
      </c>
      <c r="C55" s="2" t="s">
        <v>272</v>
      </c>
      <c r="D55" s="2"/>
      <c r="E55" s="2"/>
      <c r="F55" s="2"/>
      <c r="G55" s="2"/>
      <c r="H55" s="2"/>
      <c r="I55" s="2"/>
      <c r="J55" s="18"/>
    </row>
    <row r="56" spans="1:10" ht="15.75" thickBot="1" x14ac:dyDescent="0.3">
      <c r="A56" s="124"/>
      <c r="B56" s="12" t="s">
        <v>258</v>
      </c>
      <c r="C56" s="13"/>
      <c r="D56" s="13"/>
      <c r="E56" s="13"/>
      <c r="F56" s="13"/>
      <c r="G56" s="13"/>
      <c r="H56" s="13"/>
      <c r="I56" s="13"/>
      <c r="J56" s="19"/>
    </row>
    <row r="58" spans="1:10" ht="18.75" x14ac:dyDescent="0.3">
      <c r="B58" s="21" t="s">
        <v>273</v>
      </c>
    </row>
    <row r="59" spans="1:10" x14ac:dyDescent="0.25">
      <c r="B59" s="1"/>
    </row>
    <row r="60" spans="1:10" ht="18.75" x14ac:dyDescent="0.3">
      <c r="B60" s="21" t="s">
        <v>287</v>
      </c>
    </row>
  </sheetData>
  <mergeCells count="6">
    <mergeCell ref="A51:A56"/>
    <mergeCell ref="A4:A9"/>
    <mergeCell ref="A13:A18"/>
    <mergeCell ref="A21:A26"/>
    <mergeCell ref="A30:A35"/>
    <mergeCell ref="A39:A48"/>
  </mergeCells>
  <pageMargins left="0.7" right="0.7" top="0.75" bottom="0.75" header="0.3" footer="0.3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Données</vt:lpstr>
      <vt:lpstr>Généralités</vt:lpstr>
      <vt:lpstr>Emplacement</vt:lpstr>
      <vt:lpstr>Exercices Atelier</vt:lpstr>
      <vt:lpstr>DESIGNATION</vt:lpstr>
      <vt:lpstr>designation2</vt:lpstr>
      <vt:lpstr>References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ALEXIS Samuel</dc:creator>
  <cp:lastModifiedBy>Gilles Alexis SAMUEL</cp:lastModifiedBy>
  <cp:lastPrinted>2026-02-23T15:31:40Z</cp:lastPrinted>
  <dcterms:created xsi:type="dcterms:W3CDTF">2025-11-29T06:40:27Z</dcterms:created>
  <dcterms:modified xsi:type="dcterms:W3CDTF">2026-02-23T15:42:50Z</dcterms:modified>
</cp:coreProperties>
</file>